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31\Desktop\"/>
    </mc:Choice>
  </mc:AlternateContent>
  <bookViews>
    <workbookView xWindow="0" yWindow="0" windowWidth="15360" windowHeight="7635" tabRatio="7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<sst xmlns="http://schemas.openxmlformats.org/spreadsheetml/2006/main" count="1106" uniqueCount="622">
  <si>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</si>
  <si>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</si>
  <si>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</si>
  <si>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</si>
  <si>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</si>
  <si>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</si>
  <si>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</si>
  <si>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</si>
  <si>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</si>
  <si>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</si>
  <si>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</si>
  <si>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</si>
  <si>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</si>
  <si>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</si>
  <si>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</si>
  <si>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</si>
  <si>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</si>
  <si>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</si>
  <si>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</si>
  <si>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</si>
  <si>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</si>
  <si>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</si>
  <si>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</si>
  <si>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</si>
  <si>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</si>
  <si>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</si>
  <si>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</si>
  <si>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</si>
  <si>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</si>
  <si>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</si>
  <si>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</si>
  <si>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</si>
  <si>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</si>
  <si>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</si>
  <si>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</si>
  <si>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</si>
  <si>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</si>
  <si>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</si>
  <si>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</si>
  <si>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</si>
  <si>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</si>
  <si>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</si>
  <si>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</si>
  <si>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</si>
  <si>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</si>
  <si>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</si>
  <si>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</si>
  <si>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</si>
  <si>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</si>
  <si>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</si>
  <si>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</si>
  <si>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</si>
  <si>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</si>
  <si>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</si>
  <si>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</si>
  <si>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</si>
  <si>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</si>
  <si>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</si>
  <si>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</si>
  <si>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</si>
  <si>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</si>
  <si>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</si>
  <si>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</si>
  <si>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</si>
  <si>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</si>
  <si>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</si>
  <si>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</si>
  <si>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</si>
  <si>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</si>
  <si>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</si>
  <si>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</si>
  <si>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</si>
  <si>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</si>
  <si>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</si>
  <si>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</si>
  <si>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</si>
  <si>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</si>
  <si>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</si>
  <si>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</si>
  <si>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</si>
  <si>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</si>
  <si>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</si>
  <si>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</si>
  <si>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</si>
  <si>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</si>
  <si>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</si>
  <si>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</si>
  <si>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</si>
  <si>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</si>
  <si>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</si>
  <si>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</si>
  <si>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</si>
  <si>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</si>
  <si>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</si>
  <si>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</si>
  <si>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</si>
  <si>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</si>
  <si>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</si>
  <si>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</si>
  <si>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</si>
  <si>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</si>
  <si>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</si>
  <si>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</si>
  <si>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</si>
  <si>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</si>
  <si>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</si>
  <si>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</si>
  <si>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</si>
  <si>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</si>
  <si>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</si>
  <si>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</si>
  <si>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</si>
  <si>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</si>
  <si>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</si>
  <si>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</si>
  <si>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</si>
  <si>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</si>
  <si>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</si>
  <si>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</si>
  <si>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</si>
  <si>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</si>
  <si>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</si>
  <si>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</si>
  <si>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</si>
  <si>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</si>
  <si>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</si>
  <si>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</si>
  <si>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</si>
  <si>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</si>
  <si>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</si>
  <si>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</si>
  <si>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</si>
  <si>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</si>
  <si>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</si>
  <si>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</si>
  <si>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</si>
  <si>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</si>
  <si>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</si>
  <si>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</si>
  <si>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</si>
  <si>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</si>
  <si>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</si>
  <si>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</si>
  <si>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</si>
  <si>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</si>
  <si>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</si>
  <si>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</si>
  <si>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</si>
  <si>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</si>
  <si>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</si>
  <si>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</si>
  <si>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</si>
  <si>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</si>
  <si>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</si>
  <si>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</si>
  <si>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</si>
  <si>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</si>
  <si>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</si>
  <si>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</si>
  <si>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</si>
  <si>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</si>
  <si>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</si>
  <si>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</si>
  <si>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</si>
  <si>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</si>
  <si>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</si>
  <si>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</si>
  <si>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</si>
  <si>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</si>
  <si>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</si>
  <si>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</si>
  <si>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</si>
  <si>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</si>
  <si>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</si>
  <si>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</si>
  <si>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</si>
  <si>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</si>
  <si>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</si>
  <si>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</si>
  <si>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</si>
  <si>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</si>
  <si>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</si>
  <si>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</si>
  <si>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</si>
  <si>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</si>
  <si>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</si>
  <si>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</si>
  <si>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</si>
  <si>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</si>
  <si>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</si>
  <si>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</si>
  <si>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</si>
  <si>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</si>
  <si>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</si>
  <si>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</si>
  <si>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</si>
  <si>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</si>
  <si>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</si>
  <si>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</si>
  <si>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</si>
  <si>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</si>
  <si>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</si>
  <si>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</si>
  <si>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</si>
  <si>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</si>
  <si>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</si>
  <si>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</si>
  <si>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</si>
  <si>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</si>
  <si>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</si>
  <si>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</si>
  <si>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</si>
  <si>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</si>
  <si>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</si>
  <si>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</si>
  <si>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</si>
  <si>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</si>
  <si>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</si>
  <si>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</si>
  <si>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福島県白河市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</si>
  <si>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</si>
  <si>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</si>
  <si>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</si>
  <si>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</si>
  <si>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</si>
  <si>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</si>
  <si>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</si>
  <si>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</si>
  <si>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</si>
  <si>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</si>
  <si>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</si>
  <si>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</si>
  <si>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</si>
  <si>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</si>
  <si>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</si>
  <si>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</si>
  <si>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</si>
  <si>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</si>
  <si>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</si>
  <si>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</si>
  <si>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</si>
  <si>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</si>
  <si>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</si>
  <si>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</si>
  <si>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</si>
  <si>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</si>
  <si>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</si>
  <si>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</si>
  <si>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</si>
  <si>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</si>
  <si>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</si>
  <si>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</si>
  <si>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</si>
  <si>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</si>
  <si>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</si>
  <si>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</si>
  <si>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</si>
  <si>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</si>
  <si>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</si>
  <si>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</si>
  <si>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</si>
  <si>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</si>
  <si>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</si>
  <si>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</si>
  <si>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</si>
  <si>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</si>
  <si>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</si>
  <si>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</si>
  <si>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</si>
  <si>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</si>
  <si>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</si>
  <si>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</si>
  <si>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</si>
  <si>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</si>
  <si>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</si>
  <si>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</si>
  <si>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</si>
  <si>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</si>
  <si>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</si>
  <si>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</si>
  <si>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</si>
  <si>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</si>
  <si>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</si>
  <si>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</si>
  <si>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</si>
  <si>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</si>
  <si>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</si>
  <si>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</si>
  <si>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</si>
  <si>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</si>
  <si>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</si>
  <si>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</si>
  <si>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</si>
  <si>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</si>
  <si>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</si>
  <si>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</si>
  <si>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</si>
  <si>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</si>
  <si>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</si>
  <si>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</si>
  <si>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</si>
  <si>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</si>
  <si>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</si>
  <si>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</si>
  <si>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</si>
  <si>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</si>
  <si>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</si>
  <si>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</si>
  <si>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</si>
  <si>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</si>
  <si>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</si>
  <si>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</si>
  <si>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</si>
  <si>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</si>
  <si>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</si>
  <si>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</si>
  <si>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</si>
  <si>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</si>
  <si>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</si>
  <si>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</si>
  <si>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</si>
  <si>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</si>
  <si>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</si>
  <si>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</si>
  <si>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</si>
  <si>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</si>
  <si>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</si>
  <si>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</si>
  <si>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</si>
  <si>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</si>
  <si>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</si>
  <si>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</si>
  <si>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</si>
  <si>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</si>
  <si>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</si>
  <si>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</si>
  <si>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</si>
  <si>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</si>
  <si>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</si>
  <si>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</si>
  <si>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</si>
  <si>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</si>
  <si>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</si>
  <si>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</si>
  <si>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</si>
  <si>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</si>
  <si>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</si>
  <si>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</si>
  <si>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</si>
  <si>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</si>
  <si>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</si>
  <si>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</si>
  <si>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</si>
  <si>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</si>
  <si>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</si>
  <si>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</si>
  <si>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</si>
  <si>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</si>
  <si>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</si>
  <si>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</si>
  <si>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</si>
  <si>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</si>
  <si>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</si>
  <si>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</si>
  <si>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</si>
  <si>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</si>
  <si>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</si>
  <si>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</si>
  <si>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</si>
  <si>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</si>
  <si>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</si>
  <si>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</si>
  <si>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</si>
  <si>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</si>
  <si>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</si>
  <si>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</si>
  <si>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福島県白河市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</si>
  <si>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</si>
  <si>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</si>
  <si>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</si>
  <si>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</si>
  <si>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</si>
  <si>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</si>
  <si>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</si>
  <si>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</si>
  <si>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</si>
  <si>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</si>
  <si>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</si>
  <si>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</si>
  <si>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</si>
  <si>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</si>
  <si>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</si>
  <si>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</si>
  <si>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</si>
  <si>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</si>
  <si>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</si>
  <si>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</si>
  <si>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</si>
  <si>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</si>
  <si>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</si>
  <si>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</si>
  <si>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</si>
  <si>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</si>
  <si>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</si>
  <si>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</si>
  <si>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</si>
  <si>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</si>
  <si>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</si>
  <si>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</si>
  <si>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</si>
  <si>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</si>
  <si>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</si>
  <si>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</si>
  <si>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</si>
  <si>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</si>
  <si>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</si>
  <si>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</si>
  <si>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</si>
  <si>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</si>
  <si>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</si>
  <si>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地方卸売市場特別会計</t>
    <phoneticPr fontId="5"/>
  </si>
  <si>
    <t>法非適用企業</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</si>
  <si>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</si>
  <si>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</si>
  <si>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</si>
  <si>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</si>
  <si>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</si>
  <si>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</si>
  <si>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</si>
  <si>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</si>
  <si>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</si>
  <si>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</si>
  <si>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</si>
  <si>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</si>
  <si>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</si>
  <si>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</si>
  <si>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</si>
  <si>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</si>
  <si>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</si>
  <si>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</si>
  <si>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</si>
  <si>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</si>
  <si>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</si>
  <si>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</si>
  <si>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</si>
  <si>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</si>
  <si>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</si>
  <si>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</si>
  <si>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</si>
  <si>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</si>
  <si>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</si>
  <si>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</si>
  <si>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</si>
  <si>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</si>
  <si>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</si>
  <si>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</si>
  <si>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</si>
  <si>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</si>
  <si>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</si>
  <si>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</si>
  <si>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</si>
  <si>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</si>
  <si>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</si>
  <si>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</si>
  <si>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</si>
  <si>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</si>
  <si>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</si>
  <si>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</si>
  <si>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</si>
  <si>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</si>
  <si>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</si>
  <si>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</si>
  <si>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</si>
  <si>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</si>
  <si>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</si>
  <si>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</si>
  <si>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</si>
  <si>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</si>
  <si>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</si>
  <si>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</si>
  <si>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</si>
  <si>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</si>
  <si>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</si>
  <si>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</si>
  <si>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</si>
  <si>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</si>
  <si>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</si>
  <si>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</si>
  <si>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</si>
  <si>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</si>
  <si>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</si>
  <si>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</si>
  <si>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</si>
  <si>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</si>
  <si>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</si>
  <si>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</si>
  <si>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</si>
  <si>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</si>
  <si>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</si>
  <si>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</si>
  <si>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</si>
  <si>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</si>
  <si>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</si>
  <si>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</si>
  <si>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</si>
  <si>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</si>
  <si>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</si>
  <si>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</si>
  <si>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</si>
  <si>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</si>
  <si>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</si>
  <si>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</si>
  <si>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</si>
  <si>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</si>
  <si>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</si>
  <si>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</si>
  <si>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</si>
  <si>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</si>
  <si>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</si>
  <si>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</si>
  <si>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</si>
  <si>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</si>
  <si>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</si>
  <si>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</si>
  <si>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</si>
  <si>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</si>
  <si>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</si>
  <si>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</si>
  <si>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</si>
  <si>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</si>
  <si>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</si>
  <si>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</si>
  <si>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</si>
  <si>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</si>
  <si>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</si>
  <si>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</si>
  <si>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</si>
  <si>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</si>
  <si>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</si>
  <si>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</si>
  <si>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</si>
  <si>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</si>
  <si>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</si>
  <si>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</si>
  <si>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</si>
  <si>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</si>
  <si>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</si>
  <si>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</si>
  <si>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</si>
  <si>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</si>
  <si>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</si>
  <si>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</si>
  <si>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</si>
  <si>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</si>
  <si>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</si>
  <si>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</si>
  <si>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</si>
  <si>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</si>
  <si>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</si>
  <si>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</si>
  <si>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</si>
  <si>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</si>
  <si>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</si>
  <si>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</si>
  <si>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</si>
  <si>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</si>
  <si>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</si>
  <si>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0.87</t>
  </si>
  <si>
    <t>▲ 1.85</t>
  </si>
  <si>
    <t>水道事業会計</t>
  </si>
  <si>
    <t>一般会計</t>
  </si>
  <si>
    <t>介護保険特別会計</t>
  </si>
  <si>
    <t>国民健康保険特別会計</t>
  </si>
  <si>
    <t>下水道事業会計</t>
  </si>
  <si>
    <t>土地造成事業特別会計</t>
  </si>
  <si>
    <t>工業用水道事業会計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</si>
  <si>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</si>
  <si>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</si>
  <si>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</si>
  <si>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</si>
  <si>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</si>
  <si>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</si>
  <si>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</si>
  <si>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</si>
  <si>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</si>
  <si>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</si>
  <si>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</si>
  <si>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</si>
  <si>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</si>
  <si>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</si>
  <si>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</si>
  <si>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</si>
  <si>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</si>
  <si>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</si>
  <si>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</si>
  <si>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</si>
  <si>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</si>
  <si>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</si>
  <si>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</si>
  <si>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</si>
  <si>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</si>
  <si>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t>
    <phoneticPr fontId="2"/>
  </si>
  <si>
    <t>公共施設等整備基金</t>
    <rPh sb="0" eb="2">
      <t>コウキョウ</t>
    </rPh>
    <rPh sb="2" eb="4">
      <t>シセツ</t>
    </rPh>
    <rPh sb="4" eb="5">
      <t>トウ</t>
    </rPh>
    <rPh sb="5" eb="7">
      <t>セイビ</t>
    </rPh>
    <rPh sb="7" eb="9">
      <t>キキン</t>
    </rPh>
    <phoneticPr fontId="5"/>
  </si>
  <si>
    <t>小峰城城郭復元基金</t>
    <rPh sb="0" eb="2">
      <t>コミネ</t>
    </rPh>
    <rPh sb="2" eb="3">
      <t>ジョウ</t>
    </rPh>
    <rPh sb="3" eb="5">
      <t>ジョウカク</t>
    </rPh>
    <rPh sb="5" eb="7">
      <t>フクゲン</t>
    </rPh>
    <rPh sb="7" eb="9">
      <t>キキン</t>
    </rPh>
    <phoneticPr fontId="5"/>
  </si>
  <si>
    <t>愛の基金</t>
    <rPh sb="0" eb="1">
      <t>アイ</t>
    </rPh>
    <rPh sb="2" eb="4">
      <t>キキン</t>
    </rPh>
    <phoneticPr fontId="5"/>
  </si>
  <si>
    <t>ふるさと文化振興基金</t>
    <rPh sb="4" eb="6">
      <t>ブンカ</t>
    </rPh>
    <rPh sb="6" eb="8">
      <t>シンコウ</t>
    </rPh>
    <rPh sb="8" eb="10">
      <t>キキン</t>
    </rPh>
    <phoneticPr fontId="5"/>
  </si>
  <si>
    <t>国際交流基金</t>
    <rPh sb="0" eb="2">
      <t>コクサイ</t>
    </rPh>
    <rPh sb="2" eb="4">
      <t>コウリュウ</t>
    </rPh>
    <rPh sb="4" eb="6">
      <t>キキン</t>
    </rPh>
    <phoneticPr fontId="5"/>
  </si>
  <si>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</si>
  <si>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</si>
  <si>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</si>
  <si>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</si>
  <si>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</si>
  <si>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</si>
  <si>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</si>
  <si>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</si>
  <si>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</si>
  <si>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</si>
  <si>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</si>
  <si>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</si>
  <si>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</si>
  <si>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が類似団体平均と比べ高い水準にある一方、有形固定資産減価償却率は類似団体平均よりも低い水準にある。これは、市民文化交流館（コミネス）の建設や白河中央中学校の改築等など、老朽化した大規模公共施設を改修してきたことにより、改修に係る起債額が増加する一方、老朽化した施設が更新されたためであると考えられる。引き続き、公共施設等総合管理計画に基づき計画的に老朽化対策を進めていく。</t>
    <phoneticPr fontId="5"/>
  </si>
  <si>
    <t>　各比率とも、合併前の4市村において実施した地方債を財源とする大型事業の影響などにより、類似団体平均を上回っているが、令和元年度に実施した繰上償還に加え、地方債の償還に充てる公営企業への繰出金の減により改善している。
　今後も公共施設改修事業等により将来負担比率は横這いで推移するものと予想されるため、繰上償還を行い増加率の抑制を図る。また、投資的事業の実施にあたっては、中長期的視点に立って、重要性・緊急性を十分勘案のうえ事業の選別を行うとともに、地方債新規発行額を同年度の地方債元金償還額以下に抑制するように努めるなど、後年度の負担軽減を図る。</t>
    <rPh sb="59" eb="61">
      <t>レイワ</t>
    </rPh>
    <rPh sb="61" eb="62">
      <t>ゲン</t>
    </rPh>
    <rPh sb="132" eb="134">
      <t>ヨコバ</t>
    </rPh>
    <rPh sb="136" eb="138">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</si>
</sst>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CC2-45CB-BF0E-A50C0070C6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133158</c:v>
                </c:pt>
                <c:pt idx="1">
                  <c:v>59767</c:v>
                </c:pt>
                <c:pt idx="2">
                  <c:v>80522</c:v>
                </c:pt>
                <c:pt idx="3">
                  <c:v>69112</c:v>
                </c:pt>
                <c:pt idx="4">
                  <c:v>102795</c:v>
                </c:pt>
              </c:numCache>
            </c:numRef>
          </c:val>
          <c:smooth val="0"/>
          <c:extLst>
            <c:ext xmlns:c16="http://schemas.microsoft.com/office/drawing/2014/chart" uri="{C3380CC4-5D6E-409C-BE32-E72D297353CC}">
              <c16:uniqueId val="{00000001-6CC2-45CB-BF0E-A50C0070C6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7.07</c:v>
                </c:pt>
                <c:pt idx="1">
                  <c:v>5.61</c:v>
                </c:pt>
                <c:pt idx="2">
                  <c:v>5.9</c:v>
                </c:pt>
                <c:pt idx="3">
                  <c:v>7.19</c:v>
                </c:pt>
                <c:pt idx="4">
                  <c:v>6.92</c:v>
                </c:pt>
              </c:numCache>
            </c:numRef>
          </c:val>
          <c:extLst>
            <c:ext xmlns:c16="http://schemas.microsoft.com/office/drawing/2014/chart" uri="{C3380CC4-5D6E-409C-BE32-E72D297353CC}">
              <c16:uniqueId val="{00000000-6380-4E5D-A115-F56D66525F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19.48</c:v>
                </c:pt>
                <c:pt idx="1">
                  <c:v>18.68</c:v>
                </c:pt>
                <c:pt idx="2">
                  <c:v>18.77</c:v>
                </c:pt>
                <c:pt idx="3">
                  <c:v>15.46</c:v>
                </c:pt>
                <c:pt idx="4">
                  <c:v>20.13</c:v>
                </c:pt>
              </c:numCache>
            </c:numRef>
          </c:val>
          <c:extLst>
            <c:ext xmlns:c16="http://schemas.microsoft.com/office/drawing/2014/chart" uri="{C3380CC4-5D6E-409C-BE32-E72D297353CC}">
              <c16:uniqueId val="{00000001-6380-4E5D-A115-F56D66525F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-0.87</c:v>
                </c:pt>
                <c:pt idx="1">
                  <c:v>-1.85</c:v>
                </c:pt>
                <c:pt idx="2">
                  <c:v>0.19</c:v>
                </c:pt>
                <c:pt idx="3">
                  <c:v>2.92</c:v>
                </c:pt>
                <c:pt idx="4">
                  <c:v>9.2100000000000009</c:v>
                </c:pt>
              </c:numCache>
            </c:numRef>
          </c:val>
          <c:smooth val="0"/>
          <c:extLst>
            <c:ext xmlns:c16="http://schemas.microsoft.com/office/drawing/2014/chart" uri="{C3380CC4-5D6E-409C-BE32-E72D297353CC}">
              <c16:uniqueId val="{00000002-6380-4E5D-A115-F56D66525F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0.39</c:v>
                </c:pt>
                <c:pt idx="8">
                  <c:v>#N/A</c:v>
                </c:pt>
                <c:pt idx="9">
                  <c:v>0</c:v>
                </c:pt>
              </c:numCache>
            </c:numRef>
          </c:val>
          <c:extLst>
            <c:ext xmlns:c16="http://schemas.microsoft.com/office/drawing/2014/chart" uri="{C3380CC4-5D6E-409C-BE32-E72D297353CC}">
              <c16:uniqueId val="{00000000-2BC2-4E5A-9E7C-D3858B263D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C2-4E5A-9E7C-D3858B263DB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0.14000000000000001</c:v>
                </c:pt>
                <c:pt idx="8">
                  <c:v>#N/A</c:v>
                </c:pt>
                <c:pt idx="9">
                  <c:v>0.01</c:v>
                </c:pt>
              </c:numCache>
            </c:numRef>
          </c:val>
          <c:extLst>
            <c:ext xmlns:c16="http://schemas.microsoft.com/office/drawing/2014/chart" uri="{C3380CC4-5D6E-409C-BE32-E72D297353CC}">
              <c16:uniqueId val="{00000002-2BC2-4E5A-9E7C-D3858B263DB9}"/>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0.18</c:v>
                </c:pt>
                <c:pt idx="4">
                  <c:v>#N/A</c:v>
                </c:pt>
                <c:pt idx="5">
                  <c:v>0.15</c:v>
                </c:pt>
                <c:pt idx="6">
                  <c:v>#N/A</c:v>
                </c:pt>
                <c:pt idx="7">
                  <c:v>0.17</c:v>
                </c:pt>
                <c:pt idx="8">
                  <c:v>#N/A</c:v>
                </c:pt>
                <c:pt idx="9">
                  <c:v>0.2</c:v>
                </c:pt>
              </c:numCache>
            </c:numRef>
          </c:val>
          <c:extLst>
            <c:ext xmlns:c16="http://schemas.microsoft.com/office/drawing/2014/chart" uri="{C3380CC4-5D6E-409C-BE32-E72D297353CC}">
              <c16:uniqueId val="{00000003-2BC2-4E5A-9E7C-D3858B263DB9}"/>
            </c:ext>
          </c:extLst>
        </c:ser>
        <c:ser>
          <c:idx val="4"/>
          <c:order val="4"/>
          <c:tx>
            <c:strRef>
              <c:f>データシート!$A$31</c:f>
              <c:strCache>
                <c:ptCount val="1"/>
                <c:pt idx="0">
                  <c:v>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0.54</c:v>
                </c:pt>
                <c:pt idx="2">
                  <c:v>#N/A</c:v>
                </c:pt>
                <c:pt idx="3">
                  <c:v>0.55000000000000004</c:v>
                </c:pt>
                <c:pt idx="4">
                  <c:v>#N/A</c:v>
                </c:pt>
                <c:pt idx="5">
                  <c:v>0.53</c:v>
                </c:pt>
                <c:pt idx="6">
                  <c:v>#N/A</c:v>
                </c:pt>
                <c:pt idx="7">
                  <c:v>0.47</c:v>
                </c:pt>
                <c:pt idx="8">
                  <c:v>#N/A</c:v>
                </c:pt>
                <c:pt idx="9">
                  <c:v>0.47</c:v>
                </c:pt>
              </c:numCache>
            </c:numRef>
          </c:val>
          <c:extLst>
            <c:ext xmlns:c16="http://schemas.microsoft.com/office/drawing/2014/chart" uri="{C3380CC4-5D6E-409C-BE32-E72D297353CC}">
              <c16:uniqueId val="{00000004-2BC2-4E5A-9E7C-D3858B263DB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5-2BC2-4E5A-9E7C-D3858B263DB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1.65</c:v>
                </c:pt>
                <c:pt idx="2">
                  <c:v>#N/A</c:v>
                </c:pt>
                <c:pt idx="3">
                  <c:v>2.83</c:v>
                </c:pt>
                <c:pt idx="4">
                  <c:v>#N/A</c:v>
                </c:pt>
                <c:pt idx="5">
                  <c:v>1.46</c:v>
                </c:pt>
                <c:pt idx="6">
                  <c:v>#N/A</c:v>
                </c:pt>
                <c:pt idx="7">
                  <c:v>1.59</c:v>
                </c:pt>
                <c:pt idx="8">
                  <c:v>#N/A</c:v>
                </c:pt>
                <c:pt idx="9">
                  <c:v>0.97</c:v>
                </c:pt>
              </c:numCache>
            </c:numRef>
          </c:val>
          <c:extLst>
            <c:ext xmlns:c16="http://schemas.microsoft.com/office/drawing/2014/chart" uri="{C3380CC4-5D6E-409C-BE32-E72D297353CC}">
              <c16:uniqueId val="{00000006-2BC2-4E5A-9E7C-D3858B263DB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2.02</c:v>
                </c:pt>
                <c:pt idx="2">
                  <c:v>#N/A</c:v>
                </c:pt>
                <c:pt idx="3">
                  <c:v>0.77</c:v>
                </c:pt>
                <c:pt idx="4">
                  <c:v>#N/A</c:v>
                </c:pt>
                <c:pt idx="5">
                  <c:v>1.48</c:v>
                </c:pt>
                <c:pt idx="6">
                  <c:v>#N/A</c:v>
                </c:pt>
                <c:pt idx="7">
                  <c:v>1.88</c:v>
                </c:pt>
                <c:pt idx="8">
                  <c:v>#N/A</c:v>
                </c:pt>
                <c:pt idx="9">
                  <c:v>1.53</c:v>
                </c:pt>
              </c:numCache>
            </c:numRef>
          </c:val>
          <c:extLst>
            <c:ext xmlns:c16="http://schemas.microsoft.com/office/drawing/2014/chart" uri="{C3380CC4-5D6E-409C-BE32-E72D297353CC}">
              <c16:uniqueId val="{00000007-2BC2-4E5A-9E7C-D3858B263D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7.12</c:v>
                </c:pt>
                <c:pt idx="2">
                  <c:v>#N/A</c:v>
                </c:pt>
                <c:pt idx="3">
                  <c:v>5.67</c:v>
                </c:pt>
                <c:pt idx="4">
                  <c:v>#N/A</c:v>
                </c:pt>
                <c:pt idx="5">
                  <c:v>6</c:v>
                </c:pt>
                <c:pt idx="6">
                  <c:v>#N/A</c:v>
                </c:pt>
                <c:pt idx="7">
                  <c:v>7.26</c:v>
                </c:pt>
                <c:pt idx="8">
                  <c:v>#N/A</c:v>
                </c:pt>
                <c:pt idx="9">
                  <c:v>6.99</c:v>
                </c:pt>
              </c:numCache>
            </c:numRef>
          </c:val>
          <c:extLst>
            <c:ext xmlns:c16="http://schemas.microsoft.com/office/drawing/2014/chart" uri="{C3380CC4-5D6E-409C-BE32-E72D297353CC}">
              <c16:uniqueId val="{00000008-2BC2-4E5A-9E7C-D3858B263D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c:v>
                </c:pt>
                <c:pt idx="2">
                  <c:v>#N/A</c:v>
                </c:pt>
                <c:pt idx="3">
                  <c:v>8.25</c:v>
                </c:pt>
                <c:pt idx="4">
                  <c:v>#N/A</c:v>
                </c:pt>
                <c:pt idx="5">
                  <c:v>9.39</c:v>
                </c:pt>
                <c:pt idx="6">
                  <c:v>#N/A</c:v>
                </c:pt>
                <c:pt idx="7">
                  <c:v>8.81</c:v>
                </c:pt>
                <c:pt idx="8">
                  <c:v>#N/A</c:v>
                </c:pt>
                <c:pt idx="9">
                  <c:v>9.77</c:v>
                </c:pt>
              </c:numCache>
            </c:numRef>
          </c:val>
          <c:extLst>
            <c:ext xmlns:c16="http://schemas.microsoft.com/office/drawing/2014/chart" uri="{C3380CC4-5D6E-409C-BE32-E72D297353CC}">
              <c16:uniqueId val="{00000009-2BC2-4E5A-9E7C-D3858B263D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3304</c:v>
                </c:pt>
                <c:pt idx="5">
                  <c:v>3237</c:v>
                </c:pt>
                <c:pt idx="8">
                  <c:v>3193</c:v>
                </c:pt>
                <c:pt idx="11">
                  <c:v>3099</c:v>
                </c:pt>
                <c:pt idx="14">
                  <c:v>3157</c:v>
                </c:pt>
              </c:numCache>
            </c:numRef>
          </c:val>
          <c:extLst>
            <c:ext xmlns:c16="http://schemas.microsoft.com/office/drawing/2014/chart" uri="{C3380CC4-5D6E-409C-BE32-E72D297353CC}">
              <c16:uniqueId val="{00000000-2F9C-444A-89A0-445201C118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9C-444A-89A0-445201C118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40</c:v>
                </c:pt>
                <c:pt idx="3">
                  <c:v>37</c:v>
                </c:pt>
                <c:pt idx="6">
                  <c:v>38</c:v>
                </c:pt>
                <c:pt idx="9">
                  <c:v>26</c:v>
                </c:pt>
                <c:pt idx="12">
                  <c:v>23</c:v>
                </c:pt>
              </c:numCache>
            </c:numRef>
          </c:val>
          <c:extLst>
            <c:ext xmlns:c16="http://schemas.microsoft.com/office/drawing/2014/chart" uri="{C3380CC4-5D6E-409C-BE32-E72D297353CC}">
              <c16:uniqueId val="{00000002-2F9C-444A-89A0-445201C118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147</c:v>
                </c:pt>
                <c:pt idx="3">
                  <c:v>145</c:v>
                </c:pt>
                <c:pt idx="6">
                  <c:v>86</c:v>
                </c:pt>
                <c:pt idx="9">
                  <c:v>34</c:v>
                </c:pt>
                <c:pt idx="12">
                  <c:v>36</c:v>
                </c:pt>
              </c:numCache>
            </c:numRef>
          </c:val>
          <c:extLst>
            <c:ext xmlns:c16="http://schemas.microsoft.com/office/drawing/2014/chart" uri="{C3380CC4-5D6E-409C-BE32-E72D297353CC}">
              <c16:uniqueId val="{00000003-2F9C-444A-89A0-445201C118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1207</c:v>
                </c:pt>
                <c:pt idx="3">
                  <c:v>1440</c:v>
                </c:pt>
                <c:pt idx="6">
                  <c:v>1383</c:v>
                </c:pt>
                <c:pt idx="9">
                  <c:v>1483</c:v>
                </c:pt>
                <c:pt idx="12">
                  <c:v>1321</c:v>
                </c:pt>
              </c:numCache>
            </c:numRef>
          </c:val>
          <c:extLst>
            <c:ext xmlns:c16="http://schemas.microsoft.com/office/drawing/2014/chart" uri="{C3380CC4-5D6E-409C-BE32-E72D297353CC}">
              <c16:uniqueId val="{00000004-2F9C-444A-89A0-445201C118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C-444A-89A0-445201C118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9C-444A-89A0-445201C118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3331</c:v>
                </c:pt>
                <c:pt idx="3">
                  <c:v>3297</c:v>
                </c:pt>
                <c:pt idx="6">
                  <c:v>3226</c:v>
                </c:pt>
                <c:pt idx="9">
                  <c:v>3173</c:v>
                </c:pt>
                <c:pt idx="12">
                  <c:v>3080</c:v>
                </c:pt>
              </c:numCache>
            </c:numRef>
          </c:val>
          <c:extLst>
            <c:ext xmlns:c16="http://schemas.microsoft.com/office/drawing/2014/chart" uri="{C3380CC4-5D6E-409C-BE32-E72D297353CC}">
              <c16:uniqueId val="{00000007-2F9C-444A-89A0-445201C118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1421</c:v>
                </c:pt>
                <c:pt idx="2">
                  <c:v>#N/A</c:v>
                </c:pt>
                <c:pt idx="3">
                  <c:v>#N/A</c:v>
                </c:pt>
                <c:pt idx="4">
                  <c:v>1682</c:v>
                </c:pt>
                <c:pt idx="5">
                  <c:v>#N/A</c:v>
                </c:pt>
                <c:pt idx="6">
                  <c:v>#N/A</c:v>
                </c:pt>
                <c:pt idx="7">
                  <c:v>1540</c:v>
                </c:pt>
                <c:pt idx="8">
                  <c:v>#N/A</c:v>
                </c:pt>
                <c:pt idx="9">
                  <c:v>#N/A</c:v>
                </c:pt>
                <c:pt idx="10">
                  <c:v>1617</c:v>
                </c:pt>
                <c:pt idx="11">
                  <c:v>#N/A</c:v>
                </c:pt>
                <c:pt idx="12">
                  <c:v>#N/A</c:v>
                </c:pt>
                <c:pt idx="13">
                  <c:v>1303</c:v>
                </c:pt>
                <c:pt idx="14">
                  <c:v>#N/A</c:v>
                </c:pt>
              </c:numCache>
            </c:numRef>
          </c:val>
          <c:smooth val="0"/>
          <c:extLst>
            <c:ext xmlns:c16="http://schemas.microsoft.com/office/drawing/2014/chart" uri="{C3380CC4-5D6E-409C-BE32-E72D297353CC}">
              <c16:uniqueId val="{00000008-2F9C-444A-89A0-445201C118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35895</c:v>
                </c:pt>
                <c:pt idx="5">
                  <c:v>34805</c:v>
                </c:pt>
                <c:pt idx="8">
                  <c:v>34485</c:v>
                </c:pt>
                <c:pt idx="11">
                  <c:v>33574</c:v>
                </c:pt>
                <c:pt idx="14">
                  <c:v>34434</c:v>
                </c:pt>
              </c:numCache>
            </c:numRef>
          </c:val>
          <c:extLst>
            <c:ext xmlns:c16="http://schemas.microsoft.com/office/drawing/2014/chart" uri="{C3380CC4-5D6E-409C-BE32-E72D297353CC}">
              <c16:uniqueId val="{00000000-C6D6-4902-AA45-41C9A13130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1075</c:v>
                </c:pt>
                <c:pt idx="5">
                  <c:v>1080</c:v>
                </c:pt>
                <c:pt idx="8">
                  <c:v>1030</c:v>
                </c:pt>
                <c:pt idx="11">
                  <c:v>980</c:v>
                </c:pt>
                <c:pt idx="14">
                  <c:v>907</c:v>
                </c:pt>
              </c:numCache>
            </c:numRef>
          </c:val>
          <c:extLst>
            <c:ext xmlns:c16="http://schemas.microsoft.com/office/drawing/2014/chart" uri="{C3380CC4-5D6E-409C-BE32-E72D297353CC}">
              <c16:uniqueId val="{00000001-C6D6-4902-AA45-41C9A13130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9885</c:v>
                </c:pt>
                <c:pt idx="5">
                  <c:v>10695</c:v>
                </c:pt>
                <c:pt idx="8">
                  <c:v>10710</c:v>
                </c:pt>
                <c:pt idx="11">
                  <c:v>9789</c:v>
                </c:pt>
                <c:pt idx="14">
                  <c:v>11304</c:v>
                </c:pt>
              </c:numCache>
            </c:numRef>
          </c:val>
          <c:extLst>
            <c:ext xmlns:c16="http://schemas.microsoft.com/office/drawing/2014/chart" uri="{C3380CC4-5D6E-409C-BE32-E72D297353CC}">
              <c16:uniqueId val="{00000002-C6D6-4902-AA45-41C9A13130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D6-4902-AA45-41C9A13130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D6-4902-AA45-41C9A13130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c:v>
                </c:pt>
                <c:pt idx="3">
                  <c:v>5</c:v>
                </c:pt>
                <c:pt idx="6">
                  <c:v>2</c:v>
                </c:pt>
                <c:pt idx="9">
                  <c:v>0</c:v>
                </c:pt>
                <c:pt idx="12">
                  <c:v>0</c:v>
                </c:pt>
              </c:numCache>
            </c:numRef>
          </c:val>
          <c:extLst>
            <c:ext xmlns:c16="http://schemas.microsoft.com/office/drawing/2014/chart" uri="{C3380CC4-5D6E-409C-BE32-E72D297353CC}">
              <c16:uniqueId val="{00000005-C6D6-4902-AA45-41C9A13130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3835</c:v>
                </c:pt>
                <c:pt idx="3">
                  <c:v>3857</c:v>
                </c:pt>
                <c:pt idx="6">
                  <c:v>3810</c:v>
                </c:pt>
                <c:pt idx="9">
                  <c:v>3569</c:v>
                </c:pt>
                <c:pt idx="12">
                  <c:v>3495</c:v>
                </c:pt>
              </c:numCache>
            </c:numRef>
          </c:val>
          <c:extLst>
            <c:ext xmlns:c16="http://schemas.microsoft.com/office/drawing/2014/chart" uri="{C3380CC4-5D6E-409C-BE32-E72D297353CC}">
              <c16:uniqueId val="{00000006-C6D6-4902-AA45-41C9A13130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311</c:v>
                </c:pt>
                <c:pt idx="3">
                  <c:v>181</c:v>
                </c:pt>
                <c:pt idx="6">
                  <c:v>178</c:v>
                </c:pt>
                <c:pt idx="9">
                  <c:v>243</c:v>
                </c:pt>
                <c:pt idx="12">
                  <c:v>270</c:v>
                </c:pt>
              </c:numCache>
            </c:numRef>
          </c:val>
          <c:extLst>
            <c:ext xmlns:c16="http://schemas.microsoft.com/office/drawing/2014/chart" uri="{C3380CC4-5D6E-409C-BE32-E72D297353CC}">
              <c16:uniqueId val="{00000007-C6D6-4902-AA45-41C9A13130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13698</c:v>
                </c:pt>
                <c:pt idx="3">
                  <c:v>14080</c:v>
                </c:pt>
                <c:pt idx="6">
                  <c:v>14223</c:v>
                </c:pt>
                <c:pt idx="9">
                  <c:v>14224</c:v>
                </c:pt>
                <c:pt idx="12">
                  <c:v>12981</c:v>
                </c:pt>
              </c:numCache>
            </c:numRef>
          </c:val>
          <c:extLst>
            <c:ext xmlns:c16="http://schemas.microsoft.com/office/drawing/2014/chart" uri="{C3380CC4-5D6E-409C-BE32-E72D297353CC}">
              <c16:uniqueId val="{00000008-C6D6-4902-AA45-41C9A13130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309</c:v>
                </c:pt>
                <c:pt idx="3">
                  <c:v>271</c:v>
                </c:pt>
                <c:pt idx="6">
                  <c:v>234</c:v>
                </c:pt>
                <c:pt idx="9">
                  <c:v>209</c:v>
                </c:pt>
                <c:pt idx="12">
                  <c:v>197</c:v>
                </c:pt>
              </c:numCache>
            </c:numRef>
          </c:val>
          <c:extLst>
            <c:ext xmlns:c16="http://schemas.microsoft.com/office/drawing/2014/chart" uri="{C3380CC4-5D6E-409C-BE32-E72D297353CC}">
              <c16:uniqueId val="{00000009-C6D6-4902-AA45-41C9A13130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37135</c:v>
                </c:pt>
                <c:pt idx="3">
                  <c:v>36382</c:v>
                </c:pt>
                <c:pt idx="6">
                  <c:v>36623</c:v>
                </c:pt>
                <c:pt idx="9">
                  <c:v>35936</c:v>
                </c:pt>
                <c:pt idx="12">
                  <c:v>37402</c:v>
                </c:pt>
              </c:numCache>
            </c:numRef>
          </c:val>
          <c:extLst>
            <c:ext xmlns:c16="http://schemas.microsoft.com/office/drawing/2014/chart" uri="{C3380CC4-5D6E-409C-BE32-E72D297353CC}">
              <c16:uniqueId val="{0000000A-C6D6-4902-AA45-41C9A13130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8441</c:v>
                </c:pt>
                <c:pt idx="2">
                  <c:v>#N/A</c:v>
                </c:pt>
                <c:pt idx="3">
                  <c:v>#N/A</c:v>
                </c:pt>
                <c:pt idx="4">
                  <c:v>8195</c:v>
                </c:pt>
                <c:pt idx="5">
                  <c:v>#N/A</c:v>
                </c:pt>
                <c:pt idx="6">
                  <c:v>#N/A</c:v>
                </c:pt>
                <c:pt idx="7">
                  <c:v>8844</c:v>
                </c:pt>
                <c:pt idx="8">
                  <c:v>#N/A</c:v>
                </c:pt>
                <c:pt idx="9">
                  <c:v>#N/A</c:v>
                </c:pt>
                <c:pt idx="10">
                  <c:v>9837</c:v>
                </c:pt>
                <c:pt idx="11">
                  <c:v>#N/A</c:v>
                </c:pt>
                <c:pt idx="12">
                  <c:v>#N/A</c:v>
                </c:pt>
                <c:pt idx="13">
                  <c:v>7699</c:v>
                </c:pt>
                <c:pt idx="14">
                  <c:v>#N/A</c:v>
                </c:pt>
              </c:numCache>
            </c:numRef>
          </c:val>
          <c:smooth val="0"/>
          <c:extLst>
            <c:ext xmlns:c16="http://schemas.microsoft.com/office/drawing/2014/chart" uri="{C3380CC4-5D6E-409C-BE32-E72D297353CC}">
              <c16:uniqueId val="{0000000B-C6D6-4902-AA45-41C9A13130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3213</c:v>
                </c:pt>
                <c:pt idx="1">
                  <c:v>2627</c:v>
                </c:pt>
                <c:pt idx="2">
                  <c:v>3533</c:v>
                </c:pt>
              </c:numCache>
            </c:numRef>
          </c:val>
          <c:extLst>
            <c:ext xmlns:c16="http://schemas.microsoft.com/office/drawing/2014/chart" uri="{C3380CC4-5D6E-409C-BE32-E72D297353CC}">
              <c16:uniqueId val="{00000000-E5AD-4A62-9179-0D52B01380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1857</c:v>
                </c:pt>
                <c:pt idx="1">
                  <c:v>1217</c:v>
                </c:pt>
                <c:pt idx="2">
                  <c:v>1004</c:v>
                </c:pt>
              </c:numCache>
            </c:numRef>
          </c:val>
          <c:extLst>
            <c:ext xmlns:c16="http://schemas.microsoft.com/office/drawing/2014/chart" uri="{C3380CC4-5D6E-409C-BE32-E72D297353CC}">
              <c16:uniqueId val="{00000001-E5AD-4A62-9179-0D52B01380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5665</c:v>
                </c:pt>
                <c:pt idx="1">
                  <c:v>5619</c:v>
                </c:pt>
                <c:pt idx="2">
                  <c:v>4486</c:v>
                </c:pt>
              </c:numCache>
            </c:numRef>
          </c:val>
          <c:extLst>
            <c:ext xmlns:c16="http://schemas.microsoft.com/office/drawing/2014/chart" uri="{C3380CC4-5D6E-409C-BE32-E72D297353CC}">
              <c16:uniqueId val="{00000002-E5AD-4A62-9179-0D52B013808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{6BA4A2B3-C0ED-4853-88EC-70ED7BF85E2E}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94-42CA-BADD-C6801D6B75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{38D9D9C6-2776-4CBA-AEC3-83C743579FAC}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94-42CA-BADD-C6801D6B75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{3B3504FE-E423-4EAF-8EAD-5AC47C5F8751}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94-42CA-BADD-C6801D6B75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{C7A1D704-6A5A-4B76-8504-0C4E367CB9AB}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94-42CA-BADD-C6801D6B75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{1A316BEC-7A24-40B7-99B4-9E5E81ED9BF7}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94-42CA-BADD-C6801D6B756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{71AD0E6A-955B-42FF-8A73-9A5B066D1FEA}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94-42CA-BADD-C6801D6B756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{E22C4750-1055-404A-913D-4895B565F961}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94-42CA-BADD-C6801D6B756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{9EA3E25F-82D2-4A0F-AB1D-117D79FC0A6B}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94-42CA-BADD-C6801D6B756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{B25D2E2B-BADC-4E26-8077-D696BA0EEBD6}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94-42CA-BADD-C6801D6B75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53.6</c:v>
                </c:pt>
                <c:pt idx="16">
                  <c:v>54.9</c:v>
                </c:pt>
                <c:pt idx="24">
                  <c:v>56.6</c:v>
                </c:pt>
                <c:pt idx="32">
                  <c:v>58.2</c:v>
                </c:pt>
              </c:numCache>
            </c:numRef>
          </c:xVal>
          <c:yVal>
            <c:numRef>
              <c:f>公会計指標分析・財政指標組合せ分析表!$BP$51:$DC$51</c:f>
              <c:numCache>
                <c:formatCode>#,##0.0;"▲ "#,##0.0</c:formatCode>
                <c:ptCount val="40"/>
                <c:pt idx="8">
                  <c:v>57.8</c:v>
                </c:pt>
                <c:pt idx="16">
                  <c:v>63</c:v>
                </c:pt>
                <c:pt idx="24">
                  <c:v>70.099999999999994</c:v>
                </c:pt>
                <c:pt idx="32">
                  <c:v>53</c:v>
                </c:pt>
              </c:numCache>
            </c:numRef>
          </c:yVal>
          <c:smooth val="0"/>
          <c:extLst>
            <c:ext xmlns:c16="http://schemas.microsoft.com/office/drawing/2014/chart" uri="{C3380CC4-5D6E-409C-BE32-E72D297353CC}">
              <c16:uniqueId val="{00000009-0694-42CA-BADD-C6801D6B75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{03590ED9-ECB9-4428-B897-8BA37FDF679C}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94-42CA-BADD-C6801D6B75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{D7E2F5BA-D6EA-49FF-B8F8-31D68D4E012C}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94-42CA-BADD-C6801D6B75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{1862BFAF-928B-42E0-806B-C6B4AC7D68B9}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94-42CA-BADD-C6801D6B75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{51214423-A80B-4888-A870-8FDDD771849A}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94-42CA-BADD-C6801D6B75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{C9246DF9-C3FC-4C99-8D7C-E27A1DC71EF5}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94-42CA-BADD-C6801D6B756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{F12C953C-27D0-4FD5-94EB-D6366F4D6547}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94-42CA-BADD-C6801D6B756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{88DC3D5C-7171-431F-85D4-26DFFFD66832}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94-42CA-BADD-C6801D6B756C}"/>
                </c:ext>
              </c:extLst>
            </c:dLbl>
            <c:dLbl>
              <c:idx val="24"/>
              <c:layout>
                <c:manualLayout>
                  <c:x val="-4.124986203182921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{BDD74BAD-5F67-4DDF-8B68-57F9AECBC752}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94-42CA-BADD-C6801D6B756C}"/>
                </c:ext>
              </c:extLst>
            </c:dLbl>
            <c:dLbl>
              <c:idx val="32"/>
              <c:layout>
                <c:manualLayout>
                  <c:x val="-2.278163926863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{3CFA0B5D-34B1-4FA7-BD1D-969CB58FA7C2}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94-42CA-BADD-C6801D6B75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58.5</c:v>
                </c:pt>
                <c:pt idx="16">
                  <c:v>59.8</c:v>
                </c:pt>
                <c:pt idx="24">
                  <c:v>61.1</c:v>
                </c:pt>
                <c:pt idx="32">
                  <c:v>61</c:v>
                </c:pt>
              </c:numCache>
            </c:numRef>
          </c:xVal>
          <c:yVal>
            <c:numRef>
              <c:f>公会計指標分析・財政指標組合せ分析表!$BP$55:$DC$55</c:f>
              <c:numCache>
                <c:formatCode>#,##0.0;"▲ "#,##0.0</c:formatCode>
                <c:ptCount val="40"/>
                <c:pt idx="8">
                  <c:v>31.3</c:v>
                </c:pt>
                <c:pt idx="16">
                  <c:v>25.3</c:v>
                </c:pt>
                <c:pt idx="24">
                  <c:v>25.5</c:v>
                </c:pt>
                <c:pt idx="32">
                  <c:v>25.1</c:v>
                </c:pt>
              </c:numCache>
            </c:numRef>
          </c:yVal>
          <c:smooth val="0"/>
          <c:extLst>
            <c:ext xmlns:c16="http://schemas.microsoft.com/office/drawing/2014/chart" uri="{C3380CC4-5D6E-409C-BE32-E72D297353CC}">
              <c16:uniqueId val="{00000013-0694-42CA-BADD-C6801D6B756C}"/>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{E047C3D2-35BD-4614-A07E-19C8D5C8EF6D}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4D9-4D4B-B743-51A90C924B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{591BA64E-42B9-43A1-8428-BDB800B17593}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D9-4D4B-B743-51A90C924B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{7603B55B-D88E-40C5-8F4A-53505FA6A9CE}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D9-4D4B-B743-51A90C924B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{C0660715-804E-402C-9064-9632260F30AB}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D9-4D4B-B743-51A90C924B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{A5487C47-AE11-42AD-856F-AADCF39007C4}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D9-4D4B-B743-51A90C924B0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{D37E9578-56CD-4976-9374-3019D3CB05B7}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4D9-4D4B-B743-51A90C924B0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{FB99A361-FB06-45F0-8B1C-D75BDF929754}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4D9-4D4B-B743-51A90C924B0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{2F5D377D-2B71-4AB7-AA6D-A1D18A1191E7}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4D9-4D4B-B743-51A90C924B0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{F3B56A70-60E0-4A29-9700-5452343C80F5}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4D9-4D4B-B743-51A90C924B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10.5</c:v>
                </c:pt>
                <c:pt idx="16">
                  <c:v>10.9</c:v>
                </c:pt>
                <c:pt idx="24">
                  <c:v>11.4</c:v>
                </c:pt>
                <c:pt idx="32">
                  <c:v>10.4</c:v>
                </c:pt>
              </c:numCache>
            </c:numRef>
          </c:xVal>
          <c:yVal>
            <c:numRef>
              <c:f>公会計指標分析・財政指標組合せ分析表!$BP$73:$DC$73</c:f>
              <c:numCache>
                <c:formatCode>#,##0.0;"▲ "#,##0.0</c:formatCode>
                <c:ptCount val="40"/>
                <c:pt idx="0">
                  <c:v>58.8</c:v>
                </c:pt>
                <c:pt idx="8">
                  <c:v>57.8</c:v>
                </c:pt>
                <c:pt idx="16">
                  <c:v>63</c:v>
                </c:pt>
                <c:pt idx="24">
                  <c:v>70.099999999999994</c:v>
                </c:pt>
                <c:pt idx="32">
                  <c:v>53</c:v>
                </c:pt>
              </c:numCache>
            </c:numRef>
          </c:yVal>
          <c:smooth val="0"/>
          <c:extLst>
            <c:ext xmlns:c16="http://schemas.microsoft.com/office/drawing/2014/chart" uri="{C3380CC4-5D6E-409C-BE32-E72D297353CC}">
              <c16:uniqueId val="{00000009-14D9-4D4B-B743-51A90C924B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{EE5DC594-CBBC-49D8-BED7-58BAEB7B0FC1}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4D9-4D4B-B743-51A90C924B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{45F03BA1-C2B5-4633-9115-E9E2A6A98FC7}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D9-4D4B-B743-51A90C924B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{C89EF0AA-CBB0-49C9-96F0-8A5FC7E37993}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D9-4D4B-B743-51A90C924B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{10DF2D66-A17A-4505-9A26-EB0B8E96CE2C}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D9-4D4B-B743-51A90C924B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{88DE37C5-6284-4AE2-B673-B30A251DB8AB}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D9-4D4B-B743-51A90C924B0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{BD53E794-7BB6-4E8F-80A2-CFEF3C67DBA9}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4D9-4D4B-B743-51A90C924B0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{CF5FAD17-94BE-4D82-9B3B-15355C653B85}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4D9-4D4B-B743-51A90C924B0E}"/>
                </c:ext>
              </c:extLst>
            </c:dLbl>
            <c:dLbl>
              <c:idx val="24"/>
              <c:layout>
                <c:manualLayout>
                  <c:x val="-3.279743771767811E-2"/>
                  <c:y val="-4.572209051672469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{2E899E17-7977-44ED-B7DF-CDE818500F78}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4D9-4D4B-B743-51A90C924B0E}"/>
                </c:ext>
              </c:extLst>
            </c:dLbl>
            <c:dLbl>
              <c:idx val="32"/>
              <c:layout>
                <c:manualLayout>
                  <c:x val="-3.034324773247319E-2"/>
                  <c:y val="-7.911120365886321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{EDAB1F5A-6B51-48AF-9BA2-78A1BBD186BF}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4D9-4D4B-B743-51A90C924B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4D9-4D4B-B743-51A90C924B0E}"/>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年の市町村合併後、公債費の負担軽減策として繰上償還を実施した影響により平成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年度まで減少（改善）傾向にあった。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年度は元利償還金、一部事務組合に係る公債費、用地取得事業による債務負担行為額の増により増加、</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年度は地方債の償還に充てる公営企業への繰出金の増により増加した。令和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年度は、繰上償還による元利償還金の減や下水道事業の元利償還金に対する繰出基準額の減により減少した。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今後も起債借入額の抑制等の方策により、比率の改善に努める。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年度まで減少傾向にあった。これは、実質公債費比率と同様、公債費の負担軽減策として実施した繰上償還が影響している。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年度は地方債借入額の増加に伴い地方債現在高が増加したことに加え、基準財政需要額算入見込額が減少したため、分子が増加した。令和元年度は地方債現在高は減少したものの、台風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号の災害復旧や繰上償還を実施するため、充当可能基金を取り崩したことに加え、基準財政需要額算入見込額も減少したため分子が増加した。令和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年度は合併振興基金廃止に伴う充当可能基金の増や、下水道事業に係る将来負担額の減により分子が減少した。</a:t>
          </a:r>
        </a:p>
        <a:p>
          <a:r>
            <a:rPr kumimoji="1" lang="ja-JP" altLang="en-US" sz="1400">
              <a:latin typeface="ＭＳ ゴシック" pitchFamily="49" charset="-128"/>
              <a:ea typeface="ＭＳ ゴシック" pitchFamily="49" charset="-128"/>
            </a:rPr>
            <a:t>　今後も起債借入の抑制等の方策により、比率の改善に努める。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令和元年の台風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号災害や新型コロナウイルス感染症の対応に加え、将来の利子負担軽減と公債費の平準化を目的とした繰上償還の実施により、減少傾向にある。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億円の減額となっていることから、将来に向けて安定した財政運営を図るため、今後は一定規模の残高を確保していきたい。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小峰城城郭復元に関する事業等に充当。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福祉の推進に関する事業等に充当。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文化活動の成果を広く市民に発表する事業や、県内外で行われる発表会等へ参加する事業のほか、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文化財の保護に関する事業、施設・文化環境の整備に関する事業、文化芸術育成に関する事業等に充当。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市民の国際交流に関する幅広い分野の活動の促進に関する事業等に充当。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公共施設等の計画的な整備及び維持、補修等に係る事業（公共施設省エネ改修モデル事業、ひがし保育園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白河市学校給食センター施設設備改修事業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億円）を、歳計剰余金を含む積立額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万円）が上回ったことによる増加。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・小峰城城郭復元基金　　　事業へのへの充当額（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千円）を、寄付金等を含む積立額（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千円）が上回ったことによる増加。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事業へのへの充当額（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千円）が、寄付金等を含む積立額積立額（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事業へのへの充当額（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千円）を、寄付金等を含む積立額（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千円）が上回ったことによる増加。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歳計剰余金の積立てを行うとともに、公共施設等の老朽化対策に係る整備及び維持、補修等に計画的に充当する。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合併算定替による特例措置の適用期間終了による）に伴う財源不足の拡大を補うとともに、新型コロナウイルス感染症の影響により、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万円を取り崩した。一方、複数の特定目的基金の整理や歳計剰余金で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今後、財源不足に備え歳計剰余金等の積立てにより、残高を維持する。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億円）をしたが、本基金を活用して繰上償還（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万円）を実施したことにより、減少となった。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今後、公債費が高止まりの傾向にあることから、公債費の平準化を図るため、計画的に活用する。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年度に策定した公共施設等総合管理計画において、今後更新する施設の延床面積を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割に抑えることを基本とし、総量の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割削減を目指して統合や廃止を進めている。有形固定資産減価償却率については、上昇傾向にあるものの、類似団体平均、全国平均、県平均を下回っている。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楕円 80"/>
        <xdr:cNvSpPr/>
      </xdr:nvSpPr>
      <xdr:spPr>
        <a:xfrm>
          <a:off x="47117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2" name="有形固定資産減価償却率該当値テキスト"/>
        <xdr:cNvSpPr txBox="1"/>
      </xdr:nvSpPr>
      <xdr:spPr>
        <a:xfrm>
          <a:off x="4813300" y="499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83" name="楕円 82"/>
        <xdr:cNvSpPr/>
      </xdr:nvSpPr>
      <xdr:spPr>
        <a:xfrm>
          <a:off x="4000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52705</xdr:rowOff>
    </xdr:to>
    <xdr:cxnSp macro="">
      <xdr:nvCxnSpPr>
        <xdr:cNvPr id="84" name="直線コネクタ 83"/>
        <xdr:cNvCxnSpPr/>
      </xdr:nvCxnSpPr>
      <xdr:spPr>
        <a:xfrm>
          <a:off x="4051300" y="513863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166582</xdr:rowOff>
    </xdr:to>
    <xdr:cxnSp macro="">
      <xdr:nvCxnSpPr>
        <xdr:cNvPr id="86" name="直線コネクタ 85"/>
        <xdr:cNvCxnSpPr/>
      </xdr:nvCxnSpPr>
      <xdr:spPr>
        <a:xfrm>
          <a:off x="3289300" y="507746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87" name="楕円 86"/>
        <xdr:cNvSpPr/>
      </xdr:nvSpPr>
      <xdr:spPr>
        <a:xfrm>
          <a:off x="2476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58632</xdr:rowOff>
    </xdr:from>
    <xdr:to>
      <xdr:col>15</xdr:col>
      <xdr:colOff>136525</xdr:colOff>
      <xdr:row>29</xdr:row>
      <xdr:rowOff>105410</xdr:rowOff>
    </xdr:to>
    <xdr:cxnSp macro="">
      <xdr:nvCxnSpPr>
        <xdr:cNvPr id="88" name="直線コネクタ 87"/>
        <xdr:cNvCxnSpPr/>
      </xdr:nvCxnSpPr>
      <xdr:spPr>
        <a:xfrm>
          <a:off x="2527300" y="503068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0" name="n_2aveValue有形固定資産減価償却率"/>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1" name="n_3aveValue有形固定資産減価償却率"/>
        <xdr:cNvSpPr txBox="1"/>
      </xdr:nvSpPr>
      <xdr:spPr>
        <a:xfrm>
          <a:off x="2324744"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2"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93" name="n_1mainValue有形固定資産減価償却率"/>
        <xdr:cNvSpPr txBox="1"/>
      </xdr:nvSpPr>
      <xdr:spPr>
        <a:xfrm>
          <a:off x="38360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4" name="n_2mainValue有形固定資産減価償却率"/>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95" name="n_3mainValue有形固定資産減価償却率"/>
        <xdr:cNvSpPr txBox="1"/>
      </xdr:nvSpPr>
      <xdr:spPr>
        <a:xfrm>
          <a:off x="23247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年度から実施している本庁舎の耐震補強工事のほか、令和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年度では、地域情報システム構築事業や、白河第二中学校建設事業、ひがし保育園建設事業等の大型事業、そして台風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号の災害復旧費に係る起債額が増加した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ものの剰余金の積立等による充当可能財源の増加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債務償還比率は改善している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。今後、繰上償還の実施や毎年の地方債新規発行額を同年度の地方債元金償還額以下に抑制するように努めるなど、後年度の負担軽減に取り組んでいく。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4" name="直線コネクタ 123"/>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5"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6" name="直線コネクタ 125"/>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29"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0" name="フローチャート: 判断 129"/>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1" name="フローチャート: 判断 130"/>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2" name="フローチャート: 判断 131"/>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3" name="フローチャート: 判断 132"/>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4" name="フローチャート: 判断 133"/>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131085</xdr:rowOff>
    </xdr:from>
    <xdr:to>
      <xdr:col>76</xdr:col>
      <xdr:colOff>73025</xdr:colOff>
      <xdr:row>31</xdr:row>
      <xdr:rowOff>61235</xdr:rowOff>
    </xdr:to>
    <xdr:sp macro="" textlink="">
      <xdr:nvSpPr>
        <xdr:cNvPr id="140" name="楕円 139"/>
        <xdr:cNvSpPr/>
      </xdr:nvSpPr>
      <xdr:spPr>
        <a:xfrm>
          <a:off x="14744700" y="52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109512</xdr:rowOff>
    </xdr:from>
    <xdr:ext cx="469744" cy="259045"/>
    <xdr:sp macro="" textlink="">
      <xdr:nvSpPr>
        <xdr:cNvPr id="141" name="債務償還比率該当値テキスト"/>
        <xdr:cNvSpPr txBox="1"/>
      </xdr:nvSpPr>
      <xdr:spPr>
        <a:xfrm>
          <a:off x="14846300" y="525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148068</xdr:rowOff>
    </xdr:from>
    <xdr:to>
      <xdr:col>72</xdr:col>
      <xdr:colOff>123825</xdr:colOff>
      <xdr:row>32</xdr:row>
      <xdr:rowOff>78218</xdr:rowOff>
    </xdr:to>
    <xdr:sp macro="" textlink="">
      <xdr:nvSpPr>
        <xdr:cNvPr id="142" name="楕円 141"/>
        <xdr:cNvSpPr/>
      </xdr:nvSpPr>
      <xdr:spPr>
        <a:xfrm>
          <a:off x="14033500" y="546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10435</xdr:rowOff>
    </xdr:from>
    <xdr:to>
      <xdr:col>76</xdr:col>
      <xdr:colOff>22225</xdr:colOff>
      <xdr:row>32</xdr:row>
      <xdr:rowOff>27418</xdr:rowOff>
    </xdr:to>
    <xdr:cxnSp macro="">
      <xdr:nvCxnSpPr>
        <xdr:cNvPr id="143" name="直線コネクタ 142"/>
        <xdr:cNvCxnSpPr/>
      </xdr:nvCxnSpPr>
      <xdr:spPr>
        <a:xfrm flipV="1">
          <a:off x="14084300" y="5325385"/>
          <a:ext cx="711200" cy="18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104408</xdr:rowOff>
    </xdr:from>
    <xdr:to>
      <xdr:col>68</xdr:col>
      <xdr:colOff>123825</xdr:colOff>
      <xdr:row>32</xdr:row>
      <xdr:rowOff>34558</xdr:rowOff>
    </xdr:to>
    <xdr:sp macro="" textlink="">
      <xdr:nvSpPr>
        <xdr:cNvPr id="144" name="楕円 143"/>
        <xdr:cNvSpPr/>
      </xdr:nvSpPr>
      <xdr:spPr>
        <a:xfrm>
          <a:off x="13271500" y="54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155208</xdr:rowOff>
    </xdr:from>
    <xdr:to>
      <xdr:col>72</xdr:col>
      <xdr:colOff>73025</xdr:colOff>
      <xdr:row>32</xdr:row>
      <xdr:rowOff>27418</xdr:rowOff>
    </xdr:to>
    <xdr:cxnSp macro="">
      <xdr:nvCxnSpPr>
        <xdr:cNvPr id="145" name="直線コネクタ 144"/>
        <xdr:cNvCxnSpPr/>
      </xdr:nvCxnSpPr>
      <xdr:spPr>
        <a:xfrm>
          <a:off x="13322300" y="5470158"/>
          <a:ext cx="762000" cy="4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60268</xdr:rowOff>
    </xdr:from>
    <xdr:to>
      <xdr:col>64</xdr:col>
      <xdr:colOff>123825</xdr:colOff>
      <xdr:row>31</xdr:row>
      <xdr:rowOff>161868</xdr:rowOff>
    </xdr:to>
    <xdr:sp macro="" textlink="">
      <xdr:nvSpPr>
        <xdr:cNvPr id="146" name="楕円 145"/>
        <xdr:cNvSpPr/>
      </xdr:nvSpPr>
      <xdr:spPr>
        <a:xfrm>
          <a:off x="12509500" y="53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111068</xdr:rowOff>
    </xdr:from>
    <xdr:to>
      <xdr:col>68</xdr:col>
      <xdr:colOff>73025</xdr:colOff>
      <xdr:row>31</xdr:row>
      <xdr:rowOff>155208</xdr:rowOff>
    </xdr:to>
    <xdr:cxnSp macro="">
      <xdr:nvCxnSpPr>
        <xdr:cNvPr id="147" name="直線コネクタ 146"/>
        <xdr:cNvCxnSpPr/>
      </xdr:nvCxnSpPr>
      <xdr:spPr>
        <a:xfrm>
          <a:off x="12560300" y="5426018"/>
          <a:ext cx="762000"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51633</xdr:rowOff>
    </xdr:from>
    <xdr:to>
      <xdr:col>60</xdr:col>
      <xdr:colOff>123825</xdr:colOff>
      <xdr:row>31</xdr:row>
      <xdr:rowOff>153233</xdr:rowOff>
    </xdr:to>
    <xdr:sp macro="" textlink="">
      <xdr:nvSpPr>
        <xdr:cNvPr id="148" name="楕円 147"/>
        <xdr:cNvSpPr/>
      </xdr:nvSpPr>
      <xdr:spPr>
        <a:xfrm>
          <a:off x="11747500" y="5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102433</xdr:rowOff>
    </xdr:from>
    <xdr:to>
      <xdr:col>64</xdr:col>
      <xdr:colOff>73025</xdr:colOff>
      <xdr:row>31</xdr:row>
      <xdr:rowOff>111068</xdr:rowOff>
    </xdr:to>
    <xdr:cxnSp macro="">
      <xdr:nvCxnSpPr>
        <xdr:cNvPr id="149" name="直線コネクタ 148"/>
        <xdr:cNvCxnSpPr/>
      </xdr:nvCxnSpPr>
      <xdr:spPr>
        <a:xfrm>
          <a:off x="11798300" y="5417383"/>
          <a:ext cx="762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0"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1"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2"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3"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69345</xdr:rowOff>
    </xdr:from>
    <xdr:ext cx="469744" cy="259045"/>
    <xdr:sp macro="" textlink="">
      <xdr:nvSpPr>
        <xdr:cNvPr id="154" name="n_1mainValue債務償還比率"/>
        <xdr:cNvSpPr txBox="1"/>
      </xdr:nvSpPr>
      <xdr:spPr>
        <a:xfrm>
          <a:off x="13836727" y="55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25685</xdr:rowOff>
    </xdr:from>
    <xdr:ext cx="469744" cy="259045"/>
    <xdr:sp macro="" textlink="">
      <xdr:nvSpPr>
        <xdr:cNvPr id="155" name="n_2mainValue債務償還比率"/>
        <xdr:cNvSpPr txBox="1"/>
      </xdr:nvSpPr>
      <xdr:spPr>
        <a:xfrm>
          <a:off x="13087427" y="551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152995</xdr:rowOff>
    </xdr:from>
    <xdr:ext cx="469744" cy="259045"/>
    <xdr:sp macro="" textlink="">
      <xdr:nvSpPr>
        <xdr:cNvPr id="156" name="n_3mainValue債務償還比率"/>
        <xdr:cNvSpPr txBox="1"/>
      </xdr:nvSpPr>
      <xdr:spPr>
        <a:xfrm>
          <a:off x="12325427" y="54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144360</xdr:rowOff>
    </xdr:from>
    <xdr:ext cx="469744" cy="259045"/>
    <xdr:sp macro="" textlink="">
      <xdr:nvSpPr>
        <xdr:cNvPr id="157" name="n_4mainValue債務償還比率"/>
        <xdr:cNvSpPr txBox="1"/>
      </xdr:nvSpPr>
      <xdr:spPr>
        <a:xfrm>
          <a:off x="11563427" y="545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10886</xdr:rowOff>
    </xdr:from>
    <xdr:to>
      <xdr:col>24</xdr:col>
      <xdr:colOff>62865</xdr:colOff>
      <xdr:row>41</xdr:row>
      <xdr:rowOff>85997</xdr:rowOff>
    </xdr:to>
    <xdr:cxnSp macro="">
      <xdr:nvCxnSpPr>
        <xdr:cNvPr id="58" name="直線コネクタ 57"/>
        <xdr:cNvCxnSpPr/>
      </xdr:nvCxnSpPr>
      <xdr:spPr>
        <a:xfrm flipV="1">
          <a:off x="4634865" y="6183086"/>
          <a:ext cx="0" cy="932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89824</xdr:rowOff>
    </xdr:from>
    <xdr:ext cx="405111" cy="259045"/>
    <xdr:sp macro="" textlink="">
      <xdr:nvSpPr>
        <xdr:cNvPr id="59" name="【道路】&#10;有形固定資産減価償却率最小値テキスト"/>
        <xdr:cNvSpPr txBox="1"/>
      </xdr:nvSpPr>
      <xdr:spPr>
        <a:xfrm>
          <a:off x="46736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85997</xdr:rowOff>
    </xdr:from>
    <xdr:to>
      <xdr:col>24</xdr:col>
      <xdr:colOff>152400</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129013</xdr:rowOff>
    </xdr:from>
    <xdr:ext cx="405111" cy="259045"/>
    <xdr:sp macro="" textlink="">
      <xdr:nvSpPr>
        <xdr:cNvPr id="61" name="【道路】&#10;有形固定資産減価償却率最大値テキスト"/>
        <xdr:cNvSpPr txBox="1"/>
      </xdr:nvSpPr>
      <xdr:spPr>
        <a:xfrm>
          <a:off x="4673600" y="595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10886</xdr:rowOff>
    </xdr:from>
    <xdr:to>
      <xdr:col>24</xdr:col>
      <xdr:colOff>152400</xdr:colOff>
      <xdr:row>36</xdr:row>
      <xdr:rowOff>10886</xdr:rowOff>
    </xdr:to>
    <xdr:cxnSp macro="">
      <xdr:nvCxnSpPr>
        <xdr:cNvPr id="62" name="直線コネクタ 61"/>
        <xdr:cNvCxnSpPr/>
      </xdr:nvCxnSpPr>
      <xdr:spPr>
        <a:xfrm>
          <a:off x="4546600" y="618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79284</xdr:rowOff>
    </xdr:from>
    <xdr:to>
      <xdr:col>20</xdr:col>
      <xdr:colOff>38100</xdr:colOff>
      <xdr:row>39</xdr:row>
      <xdr:rowOff>9434</xdr:rowOff>
    </xdr:to>
    <xdr:sp macro="" textlink="">
      <xdr:nvSpPr>
        <xdr:cNvPr id="65" name="フローチャート: 判断 64"/>
        <xdr:cNvSpPr/>
      </xdr:nvSpPr>
      <xdr:spPr>
        <a:xfrm>
          <a:off x="3746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164193</xdr:rowOff>
    </xdr:from>
    <xdr:to>
      <xdr:col>10</xdr:col>
      <xdr:colOff>165100</xdr:colOff>
      <xdr:row>38</xdr:row>
      <xdr:rowOff>94343</xdr:rowOff>
    </xdr:to>
    <xdr:sp macro="" textlink="">
      <xdr:nvSpPr>
        <xdr:cNvPr id="67" name="フローチャート: 判断 66"/>
        <xdr:cNvSpPr/>
      </xdr:nvSpPr>
      <xdr:spPr>
        <a:xfrm>
          <a:off x="1968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8" name="フローチャート: 判断 67"/>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4" name="楕円 73"/>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5" name="【道路】&#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157843</xdr:rowOff>
    </xdr:to>
    <xdr:cxnSp macro="">
      <xdr:nvCxnSpPr>
        <xdr:cNvPr id="77" name="直線コネクタ 76"/>
        <xdr:cNvCxnSpPr/>
      </xdr:nvCxnSpPr>
      <xdr:spPr>
        <a:xfrm>
          <a:off x="3797300" y="66451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130084</xdr:rowOff>
    </xdr:to>
    <xdr:cxnSp macro="">
      <xdr:nvCxnSpPr>
        <xdr:cNvPr id="79" name="直線コネクタ 78"/>
        <xdr:cNvCxnSpPr/>
      </xdr:nvCxnSpPr>
      <xdr:spPr>
        <a:xfrm>
          <a:off x="2908300" y="66141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46627</xdr:rowOff>
    </xdr:from>
    <xdr:to>
      <xdr:col>10</xdr:col>
      <xdr:colOff>165100</xdr:colOff>
      <xdr:row>33</xdr:row>
      <xdr:rowOff>148227</xdr:rowOff>
    </xdr:to>
    <xdr:sp macro="" textlink="">
      <xdr:nvSpPr>
        <xdr:cNvPr id="80" name="楕円 79"/>
        <xdr:cNvSpPr/>
      </xdr:nvSpPr>
      <xdr:spPr>
        <a:xfrm>
          <a:off x="1968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97427</xdr:rowOff>
    </xdr:from>
    <xdr:to>
      <xdr:col>15</xdr:col>
      <xdr:colOff>50800</xdr:colOff>
      <xdr:row>38</xdr:row>
      <xdr:rowOff>99060</xdr:rowOff>
    </xdr:to>
    <xdr:cxnSp macro="">
      <xdr:nvCxnSpPr>
        <xdr:cNvPr id="81" name="直線コネクタ 80"/>
        <xdr:cNvCxnSpPr/>
      </xdr:nvCxnSpPr>
      <xdr:spPr>
        <a:xfrm>
          <a:off x="2019300" y="5755277"/>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561</xdr:rowOff>
    </xdr:from>
    <xdr:ext cx="405111" cy="259045"/>
    <xdr:sp macro="" textlink="">
      <xdr:nvSpPr>
        <xdr:cNvPr id="82" name="n_1ave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3"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84" name="n_3aveValue【道路】&#10;有形固定資産減価償却率"/>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5"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25961</xdr:rowOff>
    </xdr:from>
    <xdr:ext cx="405111" cy="259045"/>
    <xdr:sp macro="" textlink="">
      <xdr:nvSpPr>
        <xdr:cNvPr id="86" name="n_1mainValue【道路】&#10;有形固定資産減価償却率"/>
        <xdr:cNvSpPr txBox="1"/>
      </xdr:nvSpPr>
      <xdr:spPr>
        <a:xfrm>
          <a:off x="35820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7" name="n_2main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164754</xdr:rowOff>
    </xdr:from>
    <xdr:ext cx="340478" cy="259045"/>
    <xdr:sp macro="" textlink="">
      <xdr:nvSpPr>
        <xdr:cNvPr id="88" name="n_3mainValue【道路】&#10;有形固定資産減価償却率"/>
        <xdr:cNvSpPr txBox="1"/>
      </xdr:nvSpPr>
      <xdr:spPr>
        <a:xfrm>
          <a:off x="1849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2" name="直線コネクタ 111"/>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3"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4" name="直線コネクタ 113"/>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5"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6" name="直線コネクタ 115"/>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7"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8" name="フローチャート: 判断 117"/>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9" name="フローチャート: 判断 118"/>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0" name="フローチャート: 判断 119"/>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1" name="フローチャート: 判断 120"/>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2" name="フローチャート: 判断 121"/>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135604</xdr:rowOff>
    </xdr:from>
    <xdr:to>
      <xdr:col>55</xdr:col>
      <xdr:colOff>50800</xdr:colOff>
      <xdr:row>40</xdr:row>
      <xdr:rowOff>65754</xdr:rowOff>
    </xdr:to>
    <xdr:sp macro="" textlink="">
      <xdr:nvSpPr>
        <xdr:cNvPr id="128" name="楕円 127"/>
        <xdr:cNvSpPr/>
      </xdr:nvSpPr>
      <xdr:spPr>
        <a:xfrm>
          <a:off x="10426700" y="68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158481</xdr:rowOff>
    </xdr:from>
    <xdr:ext cx="534377" cy="259045"/>
    <xdr:sp macro="" textlink="">
      <xdr:nvSpPr>
        <xdr:cNvPr id="129" name="【道路】&#10;一人当たり延長該当値テキスト"/>
        <xdr:cNvSpPr txBox="1"/>
      </xdr:nvSpPr>
      <xdr:spPr>
        <a:xfrm>
          <a:off x="10515600" y="66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138290</xdr:rowOff>
    </xdr:from>
    <xdr:to>
      <xdr:col>50</xdr:col>
      <xdr:colOff>165100</xdr:colOff>
      <xdr:row>40</xdr:row>
      <xdr:rowOff>68440</xdr:rowOff>
    </xdr:to>
    <xdr:sp macro="" textlink="">
      <xdr:nvSpPr>
        <xdr:cNvPr id="130" name="楕円 129"/>
        <xdr:cNvSpPr/>
      </xdr:nvSpPr>
      <xdr:spPr>
        <a:xfrm>
          <a:off x="9588500" y="68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14954</xdr:rowOff>
    </xdr:from>
    <xdr:to>
      <xdr:col>55</xdr:col>
      <xdr:colOff>0</xdr:colOff>
      <xdr:row>40</xdr:row>
      <xdr:rowOff>17640</xdr:rowOff>
    </xdr:to>
    <xdr:cxnSp macro="">
      <xdr:nvCxnSpPr>
        <xdr:cNvPr id="131" name="直線コネクタ 130"/>
        <xdr:cNvCxnSpPr/>
      </xdr:nvCxnSpPr>
      <xdr:spPr>
        <a:xfrm flipV="1">
          <a:off x="9639300" y="6872954"/>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141910</xdr:rowOff>
    </xdr:from>
    <xdr:to>
      <xdr:col>46</xdr:col>
      <xdr:colOff>38100</xdr:colOff>
      <xdr:row>40</xdr:row>
      <xdr:rowOff>72060</xdr:rowOff>
    </xdr:to>
    <xdr:sp macro="" textlink="">
      <xdr:nvSpPr>
        <xdr:cNvPr id="132" name="楕円 131"/>
        <xdr:cNvSpPr/>
      </xdr:nvSpPr>
      <xdr:spPr>
        <a:xfrm>
          <a:off x="8699500" y="68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17640</xdr:rowOff>
    </xdr:from>
    <xdr:to>
      <xdr:col>50</xdr:col>
      <xdr:colOff>114300</xdr:colOff>
      <xdr:row>40</xdr:row>
      <xdr:rowOff>21260</xdr:rowOff>
    </xdr:to>
    <xdr:cxnSp macro="">
      <xdr:nvCxnSpPr>
        <xdr:cNvPr id="133" name="直線コネクタ 132"/>
        <xdr:cNvCxnSpPr/>
      </xdr:nvCxnSpPr>
      <xdr:spPr>
        <a:xfrm flipV="1">
          <a:off x="8750300" y="687564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146520</xdr:rowOff>
    </xdr:from>
    <xdr:to>
      <xdr:col>41</xdr:col>
      <xdr:colOff>101600</xdr:colOff>
      <xdr:row>40</xdr:row>
      <xdr:rowOff>76670</xdr:rowOff>
    </xdr:to>
    <xdr:sp macro="" textlink="">
      <xdr:nvSpPr>
        <xdr:cNvPr id="134" name="楕円 133"/>
        <xdr:cNvSpPr/>
      </xdr:nvSpPr>
      <xdr:spPr>
        <a:xfrm>
          <a:off x="7810500" y="6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21260</xdr:rowOff>
    </xdr:from>
    <xdr:to>
      <xdr:col>45</xdr:col>
      <xdr:colOff>177800</xdr:colOff>
      <xdr:row>40</xdr:row>
      <xdr:rowOff>25870</xdr:rowOff>
    </xdr:to>
    <xdr:cxnSp macro="">
      <xdr:nvCxnSpPr>
        <xdr:cNvPr id="135" name="直線コネクタ 134"/>
        <xdr:cNvCxnSpPr/>
      </xdr:nvCxnSpPr>
      <xdr:spPr>
        <a:xfrm flipV="1">
          <a:off x="7861300" y="687926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36"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37"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38"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9"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84967</xdr:rowOff>
    </xdr:from>
    <xdr:ext cx="534377" cy="259045"/>
    <xdr:sp macro="" textlink="">
      <xdr:nvSpPr>
        <xdr:cNvPr id="140" name="n_1mainValue【道路】&#10;一人当たり延長"/>
        <xdr:cNvSpPr txBox="1"/>
      </xdr:nvSpPr>
      <xdr:spPr>
        <a:xfrm>
          <a:off x="9359411" y="66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88587</xdr:rowOff>
    </xdr:from>
    <xdr:ext cx="534377" cy="259045"/>
    <xdr:sp macro="" textlink="">
      <xdr:nvSpPr>
        <xdr:cNvPr id="141" name="n_2mainValue【道路】&#10;一人当たり延長"/>
        <xdr:cNvSpPr txBox="1"/>
      </xdr:nvSpPr>
      <xdr:spPr>
        <a:xfrm>
          <a:off x="8483111" y="66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93197</xdr:rowOff>
    </xdr:from>
    <xdr:ext cx="534377" cy="259045"/>
    <xdr:sp macro="" textlink="">
      <xdr:nvSpPr>
        <xdr:cNvPr id="142" name="n_3mainValue【道路】&#10;一人当たり延長"/>
        <xdr:cNvSpPr txBox="1"/>
      </xdr:nvSpPr>
      <xdr:spPr>
        <a:xfrm>
          <a:off x="7594111" y="66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7" name="直線コネクタ 166"/>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8"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9" name="直線コネクタ 168"/>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0"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1" name="直線コネクタ 170"/>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2"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3" name="フローチャート: 判断 172"/>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4" name="フローチャート: 判断 173"/>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5" name="フローチャート: 判断 174"/>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6" name="フローチャート: 判断 175"/>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7" name="フローチャート: 判断 176"/>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3" name="楕円 182"/>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84" name="【橋りょう・トンネル】&#10;有形固定資産減価償却率該当値テキスト"/>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85" name="楕円 184"/>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60960</xdr:rowOff>
    </xdr:to>
    <xdr:cxnSp macro="">
      <xdr:nvCxnSpPr>
        <xdr:cNvPr id="186" name="直線コネクタ 185"/>
        <xdr:cNvCxnSpPr/>
      </xdr:nvCxnSpPr>
      <xdr:spPr>
        <a:xfrm>
          <a:off x="3797300" y="10147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124460</xdr:rowOff>
    </xdr:from>
    <xdr:to>
      <xdr:col>15</xdr:col>
      <xdr:colOff>101600</xdr:colOff>
      <xdr:row>59</xdr:row>
      <xdr:rowOff>54610</xdr:rowOff>
    </xdr:to>
    <xdr:sp macro="" textlink="">
      <xdr:nvSpPr>
        <xdr:cNvPr id="187" name="楕円 186"/>
        <xdr:cNvSpPr/>
      </xdr:nvSpPr>
      <xdr:spPr>
        <a:xfrm>
          <a:off x="2857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xdr:rowOff>
    </xdr:from>
    <xdr:to>
      <xdr:col>19</xdr:col>
      <xdr:colOff>177800</xdr:colOff>
      <xdr:row>59</xdr:row>
      <xdr:rowOff>32385</xdr:rowOff>
    </xdr:to>
    <xdr:cxnSp macro="">
      <xdr:nvCxnSpPr>
        <xdr:cNvPr id="188" name="直線コネクタ 187"/>
        <xdr:cNvCxnSpPr/>
      </xdr:nvCxnSpPr>
      <xdr:spPr>
        <a:xfrm>
          <a:off x="2908300" y="10119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89" name="楕円 188"/>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3810</xdr:rowOff>
    </xdr:to>
    <xdr:cxnSp macro="">
      <xdr:nvCxnSpPr>
        <xdr:cNvPr id="190" name="直線コネクタ 189"/>
        <xdr:cNvCxnSpPr/>
      </xdr:nvCxnSpPr>
      <xdr:spPr>
        <a:xfrm>
          <a:off x="2019300" y="10106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1"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2"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93"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194"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195" name="n_1mainValue【橋りょう・トンネ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196" name="n_2mainValue【橋りょう・トンネル】&#10;有形固定資産減価償却率"/>
        <xdr:cNvSpPr txBox="1"/>
      </xdr:nvSpPr>
      <xdr:spPr>
        <a:xfrm>
          <a:off x="2705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197" name="n_3mainValue【橋りょう・トンネル】&#10;有形固定資産減価償却率"/>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9" name="直線コネクタ 218"/>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0"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1" name="直線コネクタ 220"/>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22"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23" name="直線コネクタ 222"/>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24"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5" name="フローチャート: 判断 224"/>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6" name="フローチャート: 判断 225"/>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7" name="フローチャート: 判断 226"/>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8" name="フローチャート: 判断 227"/>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9" name="フローチャート: 判断 228"/>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158948</xdr:rowOff>
    </xdr:from>
    <xdr:to>
      <xdr:col>55</xdr:col>
      <xdr:colOff>50800</xdr:colOff>
      <xdr:row>59</xdr:row>
      <xdr:rowOff>89098</xdr:rowOff>
    </xdr:to>
    <xdr:sp macro="" textlink="">
      <xdr:nvSpPr>
        <xdr:cNvPr id="235" name="楕円 234"/>
        <xdr:cNvSpPr/>
      </xdr:nvSpPr>
      <xdr:spPr>
        <a:xfrm>
          <a:off x="10426700" y="101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10375</xdr:rowOff>
    </xdr:from>
    <xdr:ext cx="599010" cy="259045"/>
    <xdr:sp macro="" textlink="">
      <xdr:nvSpPr>
        <xdr:cNvPr id="236" name="【橋りょう・トンネル】&#10;一人当たり有形固定資産（償却資産）額該当値テキスト"/>
        <xdr:cNvSpPr txBox="1"/>
      </xdr:nvSpPr>
      <xdr:spPr>
        <a:xfrm>
          <a:off x="10515600" y="995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166733</xdr:rowOff>
    </xdr:from>
    <xdr:to>
      <xdr:col>50</xdr:col>
      <xdr:colOff>165100</xdr:colOff>
      <xdr:row>59</xdr:row>
      <xdr:rowOff>96883</xdr:rowOff>
    </xdr:to>
    <xdr:sp macro="" textlink="">
      <xdr:nvSpPr>
        <xdr:cNvPr id="237" name="楕円 236"/>
        <xdr:cNvSpPr/>
      </xdr:nvSpPr>
      <xdr:spPr>
        <a:xfrm>
          <a:off x="9588500" y="101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38298</xdr:rowOff>
    </xdr:from>
    <xdr:to>
      <xdr:col>55</xdr:col>
      <xdr:colOff>0</xdr:colOff>
      <xdr:row>59</xdr:row>
      <xdr:rowOff>46083</xdr:rowOff>
    </xdr:to>
    <xdr:cxnSp macro="">
      <xdr:nvCxnSpPr>
        <xdr:cNvPr id="238" name="直線コネクタ 237"/>
        <xdr:cNvCxnSpPr/>
      </xdr:nvCxnSpPr>
      <xdr:spPr>
        <a:xfrm flipV="1">
          <a:off x="9639300" y="10153848"/>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4939</xdr:rowOff>
    </xdr:from>
    <xdr:to>
      <xdr:col>46</xdr:col>
      <xdr:colOff>38100</xdr:colOff>
      <xdr:row>59</xdr:row>
      <xdr:rowOff>106539</xdr:rowOff>
    </xdr:to>
    <xdr:sp macro="" textlink="">
      <xdr:nvSpPr>
        <xdr:cNvPr id="239" name="楕円 238"/>
        <xdr:cNvSpPr/>
      </xdr:nvSpPr>
      <xdr:spPr>
        <a:xfrm>
          <a:off x="8699500" y="101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46083</xdr:rowOff>
    </xdr:from>
    <xdr:to>
      <xdr:col>50</xdr:col>
      <xdr:colOff>114300</xdr:colOff>
      <xdr:row>59</xdr:row>
      <xdr:rowOff>55739</xdr:rowOff>
    </xdr:to>
    <xdr:cxnSp macro="">
      <xdr:nvCxnSpPr>
        <xdr:cNvPr id="240" name="直線コネクタ 239"/>
        <xdr:cNvCxnSpPr/>
      </xdr:nvCxnSpPr>
      <xdr:spPr>
        <a:xfrm flipV="1">
          <a:off x="8750300" y="10161633"/>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24009</xdr:rowOff>
    </xdr:from>
    <xdr:to>
      <xdr:col>41</xdr:col>
      <xdr:colOff>101600</xdr:colOff>
      <xdr:row>59</xdr:row>
      <xdr:rowOff>125609</xdr:rowOff>
    </xdr:to>
    <xdr:sp macro="" textlink="">
      <xdr:nvSpPr>
        <xdr:cNvPr id="241" name="楕円 240"/>
        <xdr:cNvSpPr/>
      </xdr:nvSpPr>
      <xdr:spPr>
        <a:xfrm>
          <a:off x="7810500" y="101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55739</xdr:rowOff>
    </xdr:from>
    <xdr:to>
      <xdr:col>45</xdr:col>
      <xdr:colOff>177800</xdr:colOff>
      <xdr:row>59</xdr:row>
      <xdr:rowOff>74809</xdr:rowOff>
    </xdr:to>
    <xdr:cxnSp macro="">
      <xdr:nvCxnSpPr>
        <xdr:cNvPr id="242" name="直線コネクタ 241"/>
        <xdr:cNvCxnSpPr/>
      </xdr:nvCxnSpPr>
      <xdr:spPr>
        <a:xfrm flipV="1">
          <a:off x="7861300" y="10171289"/>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4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4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4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113410</xdr:rowOff>
    </xdr:from>
    <xdr:ext cx="599010" cy="259045"/>
    <xdr:sp macro="" textlink="">
      <xdr:nvSpPr>
        <xdr:cNvPr id="247" name="n_1mainValue【橋りょう・トンネル】&#10;一人当たり有形固定資産（償却資産）額"/>
        <xdr:cNvSpPr txBox="1"/>
      </xdr:nvSpPr>
      <xdr:spPr>
        <a:xfrm>
          <a:off x="9327095" y="988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123066</xdr:rowOff>
    </xdr:from>
    <xdr:ext cx="599010" cy="259045"/>
    <xdr:sp macro="" textlink="">
      <xdr:nvSpPr>
        <xdr:cNvPr id="248" name="n_2mainValue【橋りょう・トンネル】&#10;一人当たり有形固定資産（償却資産）額"/>
        <xdr:cNvSpPr txBox="1"/>
      </xdr:nvSpPr>
      <xdr:spPr>
        <a:xfrm>
          <a:off x="8450795" y="989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142136</xdr:rowOff>
    </xdr:from>
    <xdr:ext cx="599010" cy="259045"/>
    <xdr:sp macro="" textlink="">
      <xdr:nvSpPr>
        <xdr:cNvPr id="249" name="n_3mainValue【橋りょう・トンネル】&#10;一人当たり有形固定資産（償却資産）額"/>
        <xdr:cNvSpPr txBox="1"/>
      </xdr:nvSpPr>
      <xdr:spPr>
        <a:xfrm>
          <a:off x="7561795" y="991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75" name="直線コネクタ 274"/>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78"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79" name="直線コネクタ 278"/>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80"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81" name="フローチャート: 判断 280"/>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82" name="フローチャート: 判断 281"/>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83" name="フローチャート: 判断 282"/>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84" name="フローチャート: 判断 283"/>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85" name="フローチャート: 判断 284"/>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106499</xdr:rowOff>
    </xdr:from>
    <xdr:to>
      <xdr:col>24</xdr:col>
      <xdr:colOff>114300</xdr:colOff>
      <xdr:row>84</xdr:row>
      <xdr:rowOff>36649</xdr:rowOff>
    </xdr:to>
    <xdr:sp macro="" textlink="">
      <xdr:nvSpPr>
        <xdr:cNvPr id="291" name="楕円 290"/>
        <xdr:cNvSpPr/>
      </xdr:nvSpPr>
      <xdr:spPr>
        <a:xfrm>
          <a:off x="4584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129376</xdr:rowOff>
    </xdr:from>
    <xdr:ext cx="405111" cy="259045"/>
    <xdr:sp macro="" textlink="">
      <xdr:nvSpPr>
        <xdr:cNvPr id="292" name="【公営住宅】&#10;有形固定資産減価償却率該当値テキスト"/>
        <xdr:cNvSpPr txBox="1"/>
      </xdr:nvSpPr>
      <xdr:spPr>
        <a:xfrm>
          <a:off x="4673600" y="1418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88537</xdr:rowOff>
    </xdr:from>
    <xdr:to>
      <xdr:col>20</xdr:col>
      <xdr:colOff>38100</xdr:colOff>
      <xdr:row>84</xdr:row>
      <xdr:rowOff>18687</xdr:rowOff>
    </xdr:to>
    <xdr:sp macro="" textlink="">
      <xdr:nvSpPr>
        <xdr:cNvPr id="293" name="楕円 292"/>
        <xdr:cNvSpPr/>
      </xdr:nvSpPr>
      <xdr:spPr>
        <a:xfrm>
          <a:off x="3746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139337</xdr:rowOff>
    </xdr:from>
    <xdr:to>
      <xdr:col>24</xdr:col>
      <xdr:colOff>63500</xdr:colOff>
      <xdr:row>83</xdr:row>
      <xdr:rowOff>157299</xdr:rowOff>
    </xdr:to>
    <xdr:cxnSp macro="">
      <xdr:nvCxnSpPr>
        <xdr:cNvPr id="294" name="直線コネクタ 293"/>
        <xdr:cNvCxnSpPr/>
      </xdr:nvCxnSpPr>
      <xdr:spPr>
        <a:xfrm>
          <a:off x="3797300" y="143696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295" name="楕円 294"/>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139337</xdr:rowOff>
    </xdr:to>
    <xdr:cxnSp macro="">
      <xdr:nvCxnSpPr>
        <xdr:cNvPr id="296" name="直線コネクタ 295"/>
        <xdr:cNvCxnSpPr/>
      </xdr:nvCxnSpPr>
      <xdr:spPr>
        <a:xfrm>
          <a:off x="2908300" y="143598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64044</xdr:rowOff>
    </xdr:from>
    <xdr:to>
      <xdr:col>10</xdr:col>
      <xdr:colOff>165100</xdr:colOff>
      <xdr:row>83</xdr:row>
      <xdr:rowOff>165644</xdr:rowOff>
    </xdr:to>
    <xdr:sp macro="" textlink="">
      <xdr:nvSpPr>
        <xdr:cNvPr id="297" name="楕円 296"/>
        <xdr:cNvSpPr/>
      </xdr:nvSpPr>
      <xdr:spPr>
        <a:xfrm>
          <a:off x="1968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114844</xdr:rowOff>
    </xdr:from>
    <xdr:to>
      <xdr:col>15</xdr:col>
      <xdr:colOff>50800</xdr:colOff>
      <xdr:row>83</xdr:row>
      <xdr:rowOff>129539</xdr:rowOff>
    </xdr:to>
    <xdr:cxnSp macro="">
      <xdr:nvCxnSpPr>
        <xdr:cNvPr id="298" name="直線コネクタ 297"/>
        <xdr:cNvCxnSpPr/>
      </xdr:nvCxnSpPr>
      <xdr:spPr>
        <a:xfrm>
          <a:off x="2019300" y="143451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299"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00"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01"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02"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35214</xdr:rowOff>
    </xdr:from>
    <xdr:ext cx="405111" cy="259045"/>
    <xdr:sp macro="" textlink="">
      <xdr:nvSpPr>
        <xdr:cNvPr id="303" name="n_1mainValue【公営住宅】&#10;有形固定資産減価償却率"/>
        <xdr:cNvSpPr txBox="1"/>
      </xdr:nvSpPr>
      <xdr:spPr>
        <a:xfrm>
          <a:off x="3582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25416</xdr:rowOff>
    </xdr:from>
    <xdr:ext cx="405111" cy="259045"/>
    <xdr:sp macro="" textlink="">
      <xdr:nvSpPr>
        <xdr:cNvPr id="304" name="n_2mainValue【公営住宅】&#10;有形固定資産減価償却率"/>
        <xdr:cNvSpPr txBox="1"/>
      </xdr:nvSpPr>
      <xdr:spPr>
        <a:xfrm>
          <a:off x="27057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156771</xdr:rowOff>
    </xdr:from>
    <xdr:ext cx="405111" cy="259045"/>
    <xdr:sp macro="" textlink="">
      <xdr:nvSpPr>
        <xdr:cNvPr id="305" name="n_3mainValue【公営住宅】&#10;有形固定資産減価償却率"/>
        <xdr:cNvSpPr txBox="1"/>
      </xdr:nvSpPr>
      <xdr:spPr>
        <a:xfrm>
          <a:off x="1816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27" name="直線コネクタ 326"/>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28"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29" name="直線コネクタ 328"/>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30"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31" name="直線コネクタ 330"/>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32"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33" name="フローチャート: 判断 332"/>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34" name="フローチャート: 判断 333"/>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35" name="フローチャート: 判断 334"/>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36" name="フローチャート: 判断 335"/>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37" name="フローチャート: 判断 336"/>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73253</xdr:rowOff>
    </xdr:from>
    <xdr:to>
      <xdr:col>55</xdr:col>
      <xdr:colOff>50800</xdr:colOff>
      <xdr:row>83</xdr:row>
      <xdr:rowOff>3403</xdr:rowOff>
    </xdr:to>
    <xdr:sp macro="" textlink="">
      <xdr:nvSpPr>
        <xdr:cNvPr id="343" name="楕円 342"/>
        <xdr:cNvSpPr/>
      </xdr:nvSpPr>
      <xdr:spPr>
        <a:xfrm>
          <a:off x="10426700" y="141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96130</xdr:rowOff>
    </xdr:from>
    <xdr:ext cx="469744" cy="259045"/>
    <xdr:sp macro="" textlink="">
      <xdr:nvSpPr>
        <xdr:cNvPr id="344" name="【公営住宅】&#10;一人当たり面積該当値テキスト"/>
        <xdr:cNvSpPr txBox="1"/>
      </xdr:nvSpPr>
      <xdr:spPr>
        <a:xfrm>
          <a:off x="10515600" y="139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77826</xdr:rowOff>
    </xdr:from>
    <xdr:to>
      <xdr:col>50</xdr:col>
      <xdr:colOff>165100</xdr:colOff>
      <xdr:row>83</xdr:row>
      <xdr:rowOff>7976</xdr:rowOff>
    </xdr:to>
    <xdr:sp macro="" textlink="">
      <xdr:nvSpPr>
        <xdr:cNvPr id="345" name="楕円 344"/>
        <xdr:cNvSpPr/>
      </xdr:nvSpPr>
      <xdr:spPr>
        <a:xfrm>
          <a:off x="9588500" y="141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124053</xdr:rowOff>
    </xdr:from>
    <xdr:to>
      <xdr:col>55</xdr:col>
      <xdr:colOff>0</xdr:colOff>
      <xdr:row>82</xdr:row>
      <xdr:rowOff>128626</xdr:rowOff>
    </xdr:to>
    <xdr:cxnSp macro="">
      <xdr:nvCxnSpPr>
        <xdr:cNvPr id="346" name="直線コネクタ 345"/>
        <xdr:cNvCxnSpPr/>
      </xdr:nvCxnSpPr>
      <xdr:spPr>
        <a:xfrm flipV="1">
          <a:off x="9639300" y="14182953"/>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83313</xdr:rowOff>
    </xdr:from>
    <xdr:to>
      <xdr:col>46</xdr:col>
      <xdr:colOff>38100</xdr:colOff>
      <xdr:row>83</xdr:row>
      <xdr:rowOff>13463</xdr:rowOff>
    </xdr:to>
    <xdr:sp macro="" textlink="">
      <xdr:nvSpPr>
        <xdr:cNvPr id="347" name="楕円 346"/>
        <xdr:cNvSpPr/>
      </xdr:nvSpPr>
      <xdr:spPr>
        <a:xfrm>
          <a:off x="8699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128626</xdr:rowOff>
    </xdr:from>
    <xdr:to>
      <xdr:col>50</xdr:col>
      <xdr:colOff>114300</xdr:colOff>
      <xdr:row>82</xdr:row>
      <xdr:rowOff>134113</xdr:rowOff>
    </xdr:to>
    <xdr:cxnSp macro="">
      <xdr:nvCxnSpPr>
        <xdr:cNvPr id="348" name="直線コネクタ 347"/>
        <xdr:cNvCxnSpPr/>
      </xdr:nvCxnSpPr>
      <xdr:spPr>
        <a:xfrm flipV="1">
          <a:off x="8750300" y="141875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58623</xdr:rowOff>
    </xdr:from>
    <xdr:to>
      <xdr:col>41</xdr:col>
      <xdr:colOff>101600</xdr:colOff>
      <xdr:row>82</xdr:row>
      <xdr:rowOff>160223</xdr:rowOff>
    </xdr:to>
    <xdr:sp macro="" textlink="">
      <xdr:nvSpPr>
        <xdr:cNvPr id="349" name="楕円 348"/>
        <xdr:cNvSpPr/>
      </xdr:nvSpPr>
      <xdr:spPr>
        <a:xfrm>
          <a:off x="7810500" y="141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109423</xdr:rowOff>
    </xdr:from>
    <xdr:to>
      <xdr:col>45</xdr:col>
      <xdr:colOff>177800</xdr:colOff>
      <xdr:row>82</xdr:row>
      <xdr:rowOff>134113</xdr:rowOff>
    </xdr:to>
    <xdr:cxnSp macro="">
      <xdr:nvCxnSpPr>
        <xdr:cNvPr id="350" name="直線コネクタ 349"/>
        <xdr:cNvCxnSpPr/>
      </xdr:nvCxnSpPr>
      <xdr:spPr>
        <a:xfrm>
          <a:off x="7861300" y="14168323"/>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51"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52"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53"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54"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24503</xdr:rowOff>
    </xdr:from>
    <xdr:ext cx="469744" cy="259045"/>
    <xdr:sp macro="" textlink="">
      <xdr:nvSpPr>
        <xdr:cNvPr id="355" name="n_1mainValue【公営住宅】&#10;一人当たり面積"/>
        <xdr:cNvSpPr txBox="1"/>
      </xdr:nvSpPr>
      <xdr:spPr>
        <a:xfrm>
          <a:off x="9391727" y="139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29990</xdr:rowOff>
    </xdr:from>
    <xdr:ext cx="469744" cy="259045"/>
    <xdr:sp macro="" textlink="">
      <xdr:nvSpPr>
        <xdr:cNvPr id="356" name="n_2mainValue【公営住宅】&#10;一人当たり面積"/>
        <xdr:cNvSpPr txBox="1"/>
      </xdr:nvSpPr>
      <xdr:spPr>
        <a:xfrm>
          <a:off x="8515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5300</xdr:rowOff>
    </xdr:from>
    <xdr:ext cx="469744" cy="259045"/>
    <xdr:sp macro="" textlink="">
      <xdr:nvSpPr>
        <xdr:cNvPr id="357" name="n_3mainValue【公営住宅】&#10;一人当たり面積"/>
        <xdr:cNvSpPr txBox="1"/>
      </xdr:nvSpPr>
      <xdr:spPr>
        <a:xfrm>
          <a:off x="7626427" y="1389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98" name="直線コネクタ 397"/>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00" name="直線コネクタ 39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01"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02" name="直線コネクタ 401"/>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03"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04" name="フローチャート: 判断 403"/>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05" name="フローチャート: 判断 404"/>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06" name="フローチャート: 判断 405"/>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7" name="フローチャート: 判断 406"/>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8" name="フローチャート: 判断 407"/>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414" name="楕円 413"/>
        <xdr:cNvSpPr/>
      </xdr:nvSpPr>
      <xdr:spPr>
        <a:xfrm>
          <a:off x="16268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154322</xdr:rowOff>
    </xdr:from>
    <xdr:ext cx="405111" cy="259045"/>
    <xdr:sp macro="" textlink="">
      <xdr:nvSpPr>
        <xdr:cNvPr id="415" name="【認定こども園・幼稚園・保育所】&#10;有形固定資産減価償却率該当値テキスト"/>
        <xdr:cNvSpPr txBox="1"/>
      </xdr:nvSpPr>
      <xdr:spPr>
        <a:xfrm>
          <a:off x="16357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416" name="楕円 415"/>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55245</xdr:rowOff>
    </xdr:to>
    <xdr:cxnSp macro="">
      <xdr:nvCxnSpPr>
        <xdr:cNvPr id="417" name="直線コネクタ 416"/>
        <xdr:cNvCxnSpPr/>
      </xdr:nvCxnSpPr>
      <xdr:spPr>
        <a:xfrm>
          <a:off x="15481300" y="67017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18" name="楕円 417"/>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15240</xdr:rowOff>
    </xdr:to>
    <xdr:cxnSp macro="">
      <xdr:nvCxnSpPr>
        <xdr:cNvPr id="419" name="直線コネクタ 418"/>
        <xdr:cNvCxnSpPr/>
      </xdr:nvCxnSpPr>
      <xdr:spPr>
        <a:xfrm>
          <a:off x="14592300" y="6659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420" name="楕円 419"/>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38</xdr:row>
      <xdr:rowOff>146685</xdr:rowOff>
    </xdr:to>
    <xdr:cxnSp macro="">
      <xdr:nvCxnSpPr>
        <xdr:cNvPr id="421" name="直線コネクタ 420"/>
        <xdr:cNvCxnSpPr/>
      </xdr:nvCxnSpPr>
      <xdr:spPr>
        <a:xfrm flipV="1">
          <a:off x="13703300" y="6659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22"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23"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24"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25"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426" name="n_1mainValue【認定こども園・幼稚園・保育所】&#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27"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428" name="n_3mainValue【認定こども園・幼稚園・保育所】&#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50" name="直線コネクタ 44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5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2" name="直線コネクタ 45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54" name="直線コネクタ 45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5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56" name="フローチャート: 判断 45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57" name="フローチャート: 判断 45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58" name="フローチャート: 判断 45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59" name="フローチャート: 判断 45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60" name="フローチャート: 判断 45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9398</xdr:rowOff>
    </xdr:from>
    <xdr:to>
      <xdr:col>116</xdr:col>
      <xdr:colOff>114300</xdr:colOff>
      <xdr:row>37</xdr:row>
      <xdr:rowOff>110998</xdr:rowOff>
    </xdr:to>
    <xdr:sp macro="" textlink="">
      <xdr:nvSpPr>
        <xdr:cNvPr id="466" name="楕円 465"/>
        <xdr:cNvSpPr/>
      </xdr:nvSpPr>
      <xdr:spPr>
        <a:xfrm>
          <a:off x="22110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32275</xdr:rowOff>
    </xdr:from>
    <xdr:ext cx="469744" cy="259045"/>
    <xdr:sp macro="" textlink="">
      <xdr:nvSpPr>
        <xdr:cNvPr id="467" name="【認定こども園・幼稚園・保育所】&#10;一人当たり面積該当値テキスト"/>
        <xdr:cNvSpPr txBox="1"/>
      </xdr:nvSpPr>
      <xdr:spPr>
        <a:xfrm>
          <a:off x="22199600"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468" name="楕円 467"/>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60198</xdr:rowOff>
    </xdr:from>
    <xdr:to>
      <xdr:col>116</xdr:col>
      <xdr:colOff>63500</xdr:colOff>
      <xdr:row>37</xdr:row>
      <xdr:rowOff>64770</xdr:rowOff>
    </xdr:to>
    <xdr:cxnSp macro="">
      <xdr:nvCxnSpPr>
        <xdr:cNvPr id="469" name="直線コネクタ 468"/>
        <xdr:cNvCxnSpPr/>
      </xdr:nvCxnSpPr>
      <xdr:spPr>
        <a:xfrm flipV="1">
          <a:off x="21323300" y="64038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23114</xdr:rowOff>
    </xdr:from>
    <xdr:to>
      <xdr:col>107</xdr:col>
      <xdr:colOff>101600</xdr:colOff>
      <xdr:row>37</xdr:row>
      <xdr:rowOff>124714</xdr:rowOff>
    </xdr:to>
    <xdr:sp macro="" textlink="">
      <xdr:nvSpPr>
        <xdr:cNvPr id="470" name="楕円 469"/>
        <xdr:cNvSpPr/>
      </xdr:nvSpPr>
      <xdr:spPr>
        <a:xfrm>
          <a:off x="20383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37</xdr:row>
      <xdr:rowOff>73914</xdr:rowOff>
    </xdr:to>
    <xdr:cxnSp macro="">
      <xdr:nvCxnSpPr>
        <xdr:cNvPr id="471" name="直線コネクタ 470"/>
        <xdr:cNvCxnSpPr/>
      </xdr:nvCxnSpPr>
      <xdr:spPr>
        <a:xfrm flipV="1">
          <a:off x="20434300" y="64084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36830</xdr:rowOff>
    </xdr:from>
    <xdr:to>
      <xdr:col>102</xdr:col>
      <xdr:colOff>165100</xdr:colOff>
      <xdr:row>37</xdr:row>
      <xdr:rowOff>138430</xdr:rowOff>
    </xdr:to>
    <xdr:sp macro="" textlink="">
      <xdr:nvSpPr>
        <xdr:cNvPr id="472" name="楕円 471"/>
        <xdr:cNvSpPr/>
      </xdr:nvSpPr>
      <xdr:spPr>
        <a:xfrm>
          <a:off x="19494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73914</xdr:rowOff>
    </xdr:from>
    <xdr:to>
      <xdr:col>107</xdr:col>
      <xdr:colOff>50800</xdr:colOff>
      <xdr:row>37</xdr:row>
      <xdr:rowOff>87630</xdr:rowOff>
    </xdr:to>
    <xdr:cxnSp macro="">
      <xdr:nvCxnSpPr>
        <xdr:cNvPr id="473" name="直線コネクタ 472"/>
        <xdr:cNvCxnSpPr/>
      </xdr:nvCxnSpPr>
      <xdr:spPr>
        <a:xfrm flipV="1">
          <a:off x="19545300" y="6417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74"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75"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76"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77"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478" name="n_1main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141241</xdr:rowOff>
    </xdr:from>
    <xdr:ext cx="469744" cy="259045"/>
    <xdr:sp macro="" textlink="">
      <xdr:nvSpPr>
        <xdr:cNvPr id="479" name="n_2mainValue【認定こども園・幼稚園・保育所】&#10;一人当たり面積"/>
        <xdr:cNvSpPr txBox="1"/>
      </xdr:nvSpPr>
      <xdr:spPr>
        <a:xfrm>
          <a:off x="20199427"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154957</xdr:rowOff>
    </xdr:from>
    <xdr:ext cx="469744" cy="259045"/>
    <xdr:sp macro="" textlink="">
      <xdr:nvSpPr>
        <xdr:cNvPr id="480" name="n_3mainValue【認定こども園・幼稚園・保育所】&#10;一人当たり面積"/>
        <xdr:cNvSpPr txBox="1"/>
      </xdr:nvSpPr>
      <xdr:spPr>
        <a:xfrm>
          <a:off x="19310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3" name="テキスト ボックス 49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3" name="テキスト ボックス 50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07" name="直線コネクタ 506"/>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08"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09" name="直線コネクタ 508"/>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10"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11" name="直線コネクタ 510"/>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1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13" name="フローチャート: 判断 51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14" name="フローチャート: 判断 51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15" name="フローチャート: 判断 514"/>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16" name="フローチャート: 判断 515"/>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17" name="フローチャート: 判断 516"/>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32476</xdr:rowOff>
    </xdr:from>
    <xdr:to>
      <xdr:col>85</xdr:col>
      <xdr:colOff>177800</xdr:colOff>
      <xdr:row>57</xdr:row>
      <xdr:rowOff>134076</xdr:rowOff>
    </xdr:to>
    <xdr:sp macro="" textlink="">
      <xdr:nvSpPr>
        <xdr:cNvPr id="523" name="楕円 522"/>
        <xdr:cNvSpPr/>
      </xdr:nvSpPr>
      <xdr:spPr>
        <a:xfrm>
          <a:off x="16268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55353</xdr:rowOff>
    </xdr:from>
    <xdr:ext cx="405111" cy="259045"/>
    <xdr:sp macro="" textlink="">
      <xdr:nvSpPr>
        <xdr:cNvPr id="524" name="【学校施設】&#10;有形固定資産減価償却率該当値テキスト"/>
        <xdr:cNvSpPr txBox="1"/>
      </xdr:nvSpPr>
      <xdr:spPr>
        <a:xfrm>
          <a:off x="16357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525" name="楕円 524"/>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83276</xdr:rowOff>
    </xdr:to>
    <xdr:cxnSp macro="">
      <xdr:nvCxnSpPr>
        <xdr:cNvPr id="526" name="直線コネクタ 525"/>
        <xdr:cNvCxnSpPr/>
      </xdr:nvCxnSpPr>
      <xdr:spPr>
        <a:xfrm>
          <a:off x="15481300" y="98526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3084</xdr:rowOff>
    </xdr:from>
    <xdr:to>
      <xdr:col>76</xdr:col>
      <xdr:colOff>165100</xdr:colOff>
      <xdr:row>57</xdr:row>
      <xdr:rowOff>104684</xdr:rowOff>
    </xdr:to>
    <xdr:sp macro="" textlink="">
      <xdr:nvSpPr>
        <xdr:cNvPr id="527" name="楕円 526"/>
        <xdr:cNvSpPr/>
      </xdr:nvSpPr>
      <xdr:spPr>
        <a:xfrm>
          <a:off x="14541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53884</xdr:rowOff>
    </xdr:from>
    <xdr:to>
      <xdr:col>81</xdr:col>
      <xdr:colOff>50800</xdr:colOff>
      <xdr:row>57</xdr:row>
      <xdr:rowOff>80010</xdr:rowOff>
    </xdr:to>
    <xdr:cxnSp macro="">
      <xdr:nvCxnSpPr>
        <xdr:cNvPr id="528" name="直線コネクタ 527"/>
        <xdr:cNvCxnSpPr/>
      </xdr:nvCxnSpPr>
      <xdr:spPr>
        <a:xfrm>
          <a:off x="14592300" y="98265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135346</xdr:rowOff>
    </xdr:from>
    <xdr:to>
      <xdr:col>72</xdr:col>
      <xdr:colOff>38100</xdr:colOff>
      <xdr:row>57</xdr:row>
      <xdr:rowOff>65496</xdr:rowOff>
    </xdr:to>
    <xdr:sp macro="" textlink="">
      <xdr:nvSpPr>
        <xdr:cNvPr id="529" name="楕円 528"/>
        <xdr:cNvSpPr/>
      </xdr:nvSpPr>
      <xdr:spPr>
        <a:xfrm>
          <a:off x="13652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14696</xdr:rowOff>
    </xdr:from>
    <xdr:to>
      <xdr:col>76</xdr:col>
      <xdr:colOff>114300</xdr:colOff>
      <xdr:row>57</xdr:row>
      <xdr:rowOff>53884</xdr:rowOff>
    </xdr:to>
    <xdr:cxnSp macro="">
      <xdr:nvCxnSpPr>
        <xdr:cNvPr id="530" name="直線コネクタ 529"/>
        <xdr:cNvCxnSpPr/>
      </xdr:nvCxnSpPr>
      <xdr:spPr>
        <a:xfrm>
          <a:off x="13703300" y="9787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31"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32"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33"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34"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535"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121211</xdr:rowOff>
    </xdr:from>
    <xdr:ext cx="405111" cy="259045"/>
    <xdr:sp macro="" textlink="">
      <xdr:nvSpPr>
        <xdr:cNvPr id="536" name="n_2mainValue【学校施設】&#10;有形固定資産減価償却率"/>
        <xdr:cNvSpPr txBox="1"/>
      </xdr:nvSpPr>
      <xdr:spPr>
        <a:xfrm>
          <a:off x="14389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82023</xdr:rowOff>
    </xdr:from>
    <xdr:ext cx="405111" cy="259045"/>
    <xdr:sp macro="" textlink="">
      <xdr:nvSpPr>
        <xdr:cNvPr id="537" name="n_3mainValue【学校施設】&#10;有形固定資産減価償却率"/>
        <xdr:cNvSpPr txBox="1"/>
      </xdr:nvSpPr>
      <xdr:spPr>
        <a:xfrm>
          <a:off x="13500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3" name="テキスト ボックス 55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5" name="テキスト ボックス 55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7" name="テキスト ボックス 55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61" name="直線コネクタ 560"/>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62"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63" name="直線コネクタ 562"/>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64"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65" name="直線コネクタ 564"/>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66"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67" name="フローチャート: 判断 566"/>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68" name="フローチャート: 判断 567"/>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69" name="フローチャート: 判断 568"/>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70" name="フローチャート: 判断 569"/>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71" name="フローチャート: 判断 570"/>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2692</xdr:rowOff>
    </xdr:from>
    <xdr:to>
      <xdr:col>116</xdr:col>
      <xdr:colOff>114300</xdr:colOff>
      <xdr:row>63</xdr:row>
      <xdr:rowOff>104292</xdr:rowOff>
    </xdr:to>
    <xdr:sp macro="" textlink="">
      <xdr:nvSpPr>
        <xdr:cNvPr id="577" name="楕円 576"/>
        <xdr:cNvSpPr/>
      </xdr:nvSpPr>
      <xdr:spPr>
        <a:xfrm>
          <a:off x="22110700" y="108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133519</xdr:rowOff>
    </xdr:from>
    <xdr:ext cx="469744" cy="259045"/>
    <xdr:sp macro="" textlink="">
      <xdr:nvSpPr>
        <xdr:cNvPr id="578" name="【学校施設】&#10;一人当たり面積該当値テキスト"/>
        <xdr:cNvSpPr txBox="1"/>
      </xdr:nvSpPr>
      <xdr:spPr>
        <a:xfrm>
          <a:off x="22199600" y="1059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41021</xdr:rowOff>
    </xdr:from>
    <xdr:to>
      <xdr:col>112</xdr:col>
      <xdr:colOff>38100</xdr:colOff>
      <xdr:row>63</xdr:row>
      <xdr:rowOff>142621</xdr:rowOff>
    </xdr:to>
    <xdr:sp macro="" textlink="">
      <xdr:nvSpPr>
        <xdr:cNvPr id="579" name="楕円 578"/>
        <xdr:cNvSpPr/>
      </xdr:nvSpPr>
      <xdr:spPr>
        <a:xfrm>
          <a:off x="21272500" y="108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53492</xdr:rowOff>
    </xdr:from>
    <xdr:to>
      <xdr:col>116</xdr:col>
      <xdr:colOff>63500</xdr:colOff>
      <xdr:row>63</xdr:row>
      <xdr:rowOff>91821</xdr:rowOff>
    </xdr:to>
    <xdr:cxnSp macro="">
      <xdr:nvCxnSpPr>
        <xdr:cNvPr id="580" name="直線コネクタ 579"/>
        <xdr:cNvCxnSpPr/>
      </xdr:nvCxnSpPr>
      <xdr:spPr>
        <a:xfrm flipV="1">
          <a:off x="21323300" y="10854842"/>
          <a:ext cx="8382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43231</xdr:rowOff>
    </xdr:from>
    <xdr:to>
      <xdr:col>107</xdr:col>
      <xdr:colOff>101600</xdr:colOff>
      <xdr:row>63</xdr:row>
      <xdr:rowOff>144831</xdr:rowOff>
    </xdr:to>
    <xdr:sp macro="" textlink="">
      <xdr:nvSpPr>
        <xdr:cNvPr id="581" name="楕円 580"/>
        <xdr:cNvSpPr/>
      </xdr:nvSpPr>
      <xdr:spPr>
        <a:xfrm>
          <a:off x="20383500" y="108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91821</xdr:rowOff>
    </xdr:from>
    <xdr:to>
      <xdr:col>111</xdr:col>
      <xdr:colOff>177800</xdr:colOff>
      <xdr:row>63</xdr:row>
      <xdr:rowOff>94031</xdr:rowOff>
    </xdr:to>
    <xdr:cxnSp macro="">
      <xdr:nvCxnSpPr>
        <xdr:cNvPr id="582" name="直線コネクタ 581"/>
        <xdr:cNvCxnSpPr/>
      </xdr:nvCxnSpPr>
      <xdr:spPr>
        <a:xfrm flipV="1">
          <a:off x="20434300" y="10893171"/>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44374</xdr:rowOff>
    </xdr:from>
    <xdr:to>
      <xdr:col>102</xdr:col>
      <xdr:colOff>165100</xdr:colOff>
      <xdr:row>63</xdr:row>
      <xdr:rowOff>145974</xdr:rowOff>
    </xdr:to>
    <xdr:sp macro="" textlink="">
      <xdr:nvSpPr>
        <xdr:cNvPr id="583" name="楕円 582"/>
        <xdr:cNvSpPr/>
      </xdr:nvSpPr>
      <xdr:spPr>
        <a:xfrm>
          <a:off x="19494500" y="1084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94031</xdr:rowOff>
    </xdr:from>
    <xdr:to>
      <xdr:col>107</xdr:col>
      <xdr:colOff>50800</xdr:colOff>
      <xdr:row>63</xdr:row>
      <xdr:rowOff>95174</xdr:rowOff>
    </xdr:to>
    <xdr:cxnSp macro="">
      <xdr:nvCxnSpPr>
        <xdr:cNvPr id="584" name="直線コネクタ 583"/>
        <xdr:cNvCxnSpPr/>
      </xdr:nvCxnSpPr>
      <xdr:spPr>
        <a:xfrm flipV="1">
          <a:off x="19545300" y="108953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585"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586"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587"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88"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159148</xdr:rowOff>
    </xdr:from>
    <xdr:ext cx="469744" cy="259045"/>
    <xdr:sp macro="" textlink="">
      <xdr:nvSpPr>
        <xdr:cNvPr id="589" name="n_1mainValue【学校施設】&#10;一人当たり面積"/>
        <xdr:cNvSpPr txBox="1"/>
      </xdr:nvSpPr>
      <xdr:spPr>
        <a:xfrm>
          <a:off x="21075727" y="1061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161358</xdr:rowOff>
    </xdr:from>
    <xdr:ext cx="469744" cy="259045"/>
    <xdr:sp macro="" textlink="">
      <xdr:nvSpPr>
        <xdr:cNvPr id="590" name="n_2mainValue【学校施設】&#10;一人当たり面積"/>
        <xdr:cNvSpPr txBox="1"/>
      </xdr:nvSpPr>
      <xdr:spPr>
        <a:xfrm>
          <a:off x="20199427" y="1061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162501</xdr:rowOff>
    </xdr:from>
    <xdr:ext cx="469744" cy="259045"/>
    <xdr:sp macro="" textlink="">
      <xdr:nvSpPr>
        <xdr:cNvPr id="591" name="n_3mainValue【学校施設】&#10;一人当たり面積"/>
        <xdr:cNvSpPr txBox="1"/>
      </xdr:nvSpPr>
      <xdr:spPr>
        <a:xfrm>
          <a:off x="19310427" y="106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32" name="直線コネクタ 63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3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34" name="直線コネクタ 63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3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36" name="直線コネクタ 63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3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38" name="フローチャート: 判断 63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39" name="フローチャート: 判断 63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40" name="フローチャート: 判断 63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41" name="フローチャート: 判断 64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42" name="フローチャート: 判断 64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648" name="楕円 647"/>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649" name="【公民館】&#10;有形固定資産減価償却率該当値テキスト"/>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55880</xdr:rowOff>
    </xdr:from>
    <xdr:to>
      <xdr:col>81</xdr:col>
      <xdr:colOff>101600</xdr:colOff>
      <xdr:row>103</xdr:row>
      <xdr:rowOff>157480</xdr:rowOff>
    </xdr:to>
    <xdr:sp macro="" textlink="">
      <xdr:nvSpPr>
        <xdr:cNvPr id="650" name="楕円 649"/>
        <xdr:cNvSpPr/>
      </xdr:nvSpPr>
      <xdr:spPr>
        <a:xfrm>
          <a:off x="1543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106680</xdr:rowOff>
    </xdr:from>
    <xdr:to>
      <xdr:col>85</xdr:col>
      <xdr:colOff>127000</xdr:colOff>
      <xdr:row>103</xdr:row>
      <xdr:rowOff>137161</xdr:rowOff>
    </xdr:to>
    <xdr:cxnSp macro="">
      <xdr:nvCxnSpPr>
        <xdr:cNvPr id="651" name="直線コネクタ 650"/>
        <xdr:cNvCxnSpPr/>
      </xdr:nvCxnSpPr>
      <xdr:spPr>
        <a:xfrm>
          <a:off x="15481300" y="177660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29211</xdr:rowOff>
    </xdr:from>
    <xdr:to>
      <xdr:col>76</xdr:col>
      <xdr:colOff>165100</xdr:colOff>
      <xdr:row>103</xdr:row>
      <xdr:rowOff>130811</xdr:rowOff>
    </xdr:to>
    <xdr:sp macro="" textlink="">
      <xdr:nvSpPr>
        <xdr:cNvPr id="652" name="楕円 651"/>
        <xdr:cNvSpPr/>
      </xdr:nvSpPr>
      <xdr:spPr>
        <a:xfrm>
          <a:off x="14541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80011</xdr:rowOff>
    </xdr:from>
    <xdr:to>
      <xdr:col>81</xdr:col>
      <xdr:colOff>50800</xdr:colOff>
      <xdr:row>103</xdr:row>
      <xdr:rowOff>106680</xdr:rowOff>
    </xdr:to>
    <xdr:cxnSp macro="">
      <xdr:nvCxnSpPr>
        <xdr:cNvPr id="653" name="直線コネクタ 652"/>
        <xdr:cNvCxnSpPr/>
      </xdr:nvCxnSpPr>
      <xdr:spPr>
        <a:xfrm>
          <a:off x="14592300" y="17739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636</xdr:rowOff>
    </xdr:from>
    <xdr:to>
      <xdr:col>72</xdr:col>
      <xdr:colOff>38100</xdr:colOff>
      <xdr:row>103</xdr:row>
      <xdr:rowOff>102236</xdr:rowOff>
    </xdr:to>
    <xdr:sp macro="" textlink="">
      <xdr:nvSpPr>
        <xdr:cNvPr id="654" name="楕円 653"/>
        <xdr:cNvSpPr/>
      </xdr:nvSpPr>
      <xdr:spPr>
        <a:xfrm>
          <a:off x="13652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103</xdr:row>
      <xdr:rowOff>80011</xdr:rowOff>
    </xdr:to>
    <xdr:cxnSp macro="">
      <xdr:nvCxnSpPr>
        <xdr:cNvPr id="655" name="直線コネクタ 654"/>
        <xdr:cNvCxnSpPr/>
      </xdr:nvCxnSpPr>
      <xdr:spPr>
        <a:xfrm>
          <a:off x="13703300" y="177107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65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65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65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5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2557</xdr:rowOff>
    </xdr:from>
    <xdr:ext cx="405111" cy="259045"/>
    <xdr:sp macro="" textlink="">
      <xdr:nvSpPr>
        <xdr:cNvPr id="660" name="n_1mainValue【公民館】&#10;有形固定資産減価償却率"/>
        <xdr:cNvSpPr txBox="1"/>
      </xdr:nvSpPr>
      <xdr:spPr>
        <a:xfrm>
          <a:off x="15266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147338</xdr:rowOff>
    </xdr:from>
    <xdr:ext cx="405111" cy="259045"/>
    <xdr:sp macro="" textlink="">
      <xdr:nvSpPr>
        <xdr:cNvPr id="661" name="n_2mainValue【公民館】&#10;有形固定資産減価償却率"/>
        <xdr:cNvSpPr txBox="1"/>
      </xdr:nvSpPr>
      <xdr:spPr>
        <a:xfrm>
          <a:off x="14389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118763</xdr:rowOff>
    </xdr:from>
    <xdr:ext cx="405111" cy="259045"/>
    <xdr:sp macro="" textlink="">
      <xdr:nvSpPr>
        <xdr:cNvPr id="662" name="n_3mainValue【公民館】&#10;有形固定資産減価償却率"/>
        <xdr:cNvSpPr txBox="1"/>
      </xdr:nvSpPr>
      <xdr:spPr>
        <a:xfrm>
          <a:off x="13500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684" name="直線コネクタ 68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68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686" name="直線コネクタ 68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68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688" name="直線コネクタ 68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689"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690" name="フローチャート: 判断 68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91" name="フローチャート: 判断 69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692" name="フローチャート: 判断 69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693" name="フローチャート: 判断 69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694" name="フローチャート: 判断 69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7113</xdr:rowOff>
    </xdr:from>
    <xdr:to>
      <xdr:col>116</xdr:col>
      <xdr:colOff>114300</xdr:colOff>
      <xdr:row>107</xdr:row>
      <xdr:rowOff>108713</xdr:rowOff>
    </xdr:to>
    <xdr:sp macro="" textlink="">
      <xdr:nvSpPr>
        <xdr:cNvPr id="700" name="楕円 699"/>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156990</xdr:rowOff>
    </xdr:from>
    <xdr:ext cx="469744" cy="259045"/>
    <xdr:sp macro="" textlink="">
      <xdr:nvSpPr>
        <xdr:cNvPr id="701" name="【公民館】&#10;一人当たり面積該当値テキスト"/>
        <xdr:cNvSpPr txBox="1"/>
      </xdr:nvSpPr>
      <xdr:spPr>
        <a:xfrm>
          <a:off x="221996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702" name="楕円 701"/>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60198</xdr:rowOff>
    </xdr:to>
    <xdr:cxnSp macro="">
      <xdr:nvCxnSpPr>
        <xdr:cNvPr id="703" name="直線コネクタ 702"/>
        <xdr:cNvCxnSpPr/>
      </xdr:nvCxnSpPr>
      <xdr:spPr>
        <a:xfrm flipV="1">
          <a:off x="21323300" y="1840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11685</xdr:rowOff>
    </xdr:from>
    <xdr:to>
      <xdr:col>107</xdr:col>
      <xdr:colOff>101600</xdr:colOff>
      <xdr:row>107</xdr:row>
      <xdr:rowOff>113285</xdr:rowOff>
    </xdr:to>
    <xdr:sp macro="" textlink="">
      <xdr:nvSpPr>
        <xdr:cNvPr id="704" name="楕円 703"/>
        <xdr:cNvSpPr/>
      </xdr:nvSpPr>
      <xdr:spPr>
        <a:xfrm>
          <a:off x="20383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62485</xdr:rowOff>
    </xdr:to>
    <xdr:cxnSp macro="">
      <xdr:nvCxnSpPr>
        <xdr:cNvPr id="705" name="直線コネクタ 704"/>
        <xdr:cNvCxnSpPr/>
      </xdr:nvCxnSpPr>
      <xdr:spPr>
        <a:xfrm flipV="1">
          <a:off x="20434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06" name="楕円 705"/>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62485</xdr:rowOff>
    </xdr:from>
    <xdr:to>
      <xdr:col>107</xdr:col>
      <xdr:colOff>50800</xdr:colOff>
      <xdr:row>107</xdr:row>
      <xdr:rowOff>62485</xdr:rowOff>
    </xdr:to>
    <xdr:cxnSp macro="">
      <xdr:nvCxnSpPr>
        <xdr:cNvPr id="707" name="直線コネクタ 706"/>
        <xdr:cNvCxnSpPr/>
      </xdr:nvCxnSpPr>
      <xdr:spPr>
        <a:xfrm>
          <a:off x="19545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08"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09"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10"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11"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712"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104412</xdr:rowOff>
    </xdr:from>
    <xdr:ext cx="469744" cy="259045"/>
    <xdr:sp macro="" textlink="">
      <xdr:nvSpPr>
        <xdr:cNvPr id="713" name="n_2mainValue【公民館】&#10;一人当たり面積"/>
        <xdr:cNvSpPr txBox="1"/>
      </xdr:nvSpPr>
      <xdr:spPr>
        <a:xfrm>
          <a:off x="20199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14"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特に有形固定資産減価償却率が高くなっている施設は、認定こども園・幼稚園・保育所であり、特に低くなっている施設は、学校施設である。認定こども園・幼稚園・保育所については、幼稚園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となっており、幼稚園の有形固定資産減価償却率が高くなっている。学校施設については、平成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年度に白河中央中学校校舎、平成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釜子小学校西校舎を建設するなど計画的に施設の更新を行っているため、有形固定資産減価償却率が低くなっている。一人当たり面積は、公民館以外は類似団体平均を上回っており、公営住宅については、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倍以上となっている。今後は、公共施設等総合管理計画により統合や廃止等を検討していく。（平成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年度の道路の有形固定資産減価償却率は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が正当）</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図書館】&#10;有形固定資産減価償却率該当値テキスト"/>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71120</xdr:rowOff>
    </xdr:from>
    <xdr:to>
      <xdr:col>20</xdr:col>
      <xdr:colOff>38100</xdr:colOff>
      <xdr:row>37</xdr:row>
      <xdr:rowOff>1270</xdr:rowOff>
    </xdr:to>
    <xdr:sp macro="" textlink="">
      <xdr:nvSpPr>
        <xdr:cNvPr id="76" name="楕円 75"/>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154577</xdr:rowOff>
    </xdr:to>
    <xdr:cxnSp macro="">
      <xdr:nvCxnSpPr>
        <xdr:cNvPr id="77" name="直線コネクタ 76"/>
        <xdr:cNvCxnSpPr/>
      </xdr:nvCxnSpPr>
      <xdr:spPr>
        <a:xfrm>
          <a:off x="3797300" y="62941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8" name="楕円 77"/>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121920</xdr:rowOff>
    </xdr:to>
    <xdr:cxnSp macro="">
      <xdr:nvCxnSpPr>
        <xdr:cNvPr id="79" name="直線コネクタ 78"/>
        <xdr:cNvCxnSpPr/>
      </xdr:nvCxnSpPr>
      <xdr:spPr>
        <a:xfrm>
          <a:off x="2908300" y="62614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5806</xdr:rowOff>
    </xdr:from>
    <xdr:to>
      <xdr:col>10</xdr:col>
      <xdr:colOff>165100</xdr:colOff>
      <xdr:row>36</xdr:row>
      <xdr:rowOff>107406</xdr:rowOff>
    </xdr:to>
    <xdr:sp macro="" textlink="">
      <xdr:nvSpPr>
        <xdr:cNvPr id="80" name="楕円 79"/>
        <xdr:cNvSpPr/>
      </xdr:nvSpPr>
      <xdr:spPr>
        <a:xfrm>
          <a:off x="1968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56606</xdr:rowOff>
    </xdr:from>
    <xdr:to>
      <xdr:col>15</xdr:col>
      <xdr:colOff>50800</xdr:colOff>
      <xdr:row>36</xdr:row>
      <xdr:rowOff>89263</xdr:rowOff>
    </xdr:to>
    <xdr:cxnSp macro="">
      <xdr:nvCxnSpPr>
        <xdr:cNvPr id="81" name="直線コネクタ 80"/>
        <xdr:cNvCxnSpPr/>
      </xdr:nvCxnSpPr>
      <xdr:spPr>
        <a:xfrm>
          <a:off x="2019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2"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3" name="n_2aveValue【図書館】&#10;有形固定資産減価償却率"/>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4" name="n_3aveValue【図書館】&#10;有形固定資産減価償却率"/>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5"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17797</xdr:rowOff>
    </xdr:from>
    <xdr:ext cx="405111" cy="259045"/>
    <xdr:sp macro="" textlink="">
      <xdr:nvSpPr>
        <xdr:cNvPr id="86" name="n_1main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87" name="n_2mainValue【図書館】&#10;有形固定資産減価償却率"/>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123933</xdr:rowOff>
    </xdr:from>
    <xdr:ext cx="405111" cy="259045"/>
    <xdr:sp macro="" textlink="">
      <xdr:nvSpPr>
        <xdr:cNvPr id="88" name="n_3mainValue【図書館】&#10;有形固定資産減価償却率"/>
        <xdr:cNvSpPr txBox="1"/>
      </xdr:nvSpPr>
      <xdr:spPr>
        <a:xfrm>
          <a:off x="1816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2" name="直線コネクタ 111"/>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5"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6" name="直線コネクタ 115"/>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0" name="フローチャート: 判断 11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1" name="フローチャート: 判断 120"/>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44450</xdr:rowOff>
    </xdr:from>
    <xdr:to>
      <xdr:col>55</xdr:col>
      <xdr:colOff>50800</xdr:colOff>
      <xdr:row>35</xdr:row>
      <xdr:rowOff>146050</xdr:rowOff>
    </xdr:to>
    <xdr:sp macro="" textlink="">
      <xdr:nvSpPr>
        <xdr:cNvPr id="128" name="楕円 127"/>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67327</xdr:rowOff>
    </xdr:from>
    <xdr:ext cx="469744" cy="259045"/>
    <xdr:sp macro="" textlink="">
      <xdr:nvSpPr>
        <xdr:cNvPr id="129" name="【図書館】&#10;一人当たり面積該当値テキスト"/>
        <xdr:cNvSpPr txBox="1"/>
      </xdr:nvSpPr>
      <xdr:spPr>
        <a:xfrm>
          <a:off x="10515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30" name="楕円 129"/>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95250</xdr:rowOff>
    </xdr:from>
    <xdr:to>
      <xdr:col>55</xdr:col>
      <xdr:colOff>0</xdr:colOff>
      <xdr:row>35</xdr:row>
      <xdr:rowOff>95250</xdr:rowOff>
    </xdr:to>
    <xdr:cxnSp macro="">
      <xdr:nvCxnSpPr>
        <xdr:cNvPr id="131" name="直線コネクタ 130"/>
        <xdr:cNvCxnSpPr/>
      </xdr:nvCxnSpPr>
      <xdr:spPr>
        <a:xfrm>
          <a:off x="9639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57150</xdr:rowOff>
    </xdr:from>
    <xdr:to>
      <xdr:col>46</xdr:col>
      <xdr:colOff>38100</xdr:colOff>
      <xdr:row>35</xdr:row>
      <xdr:rowOff>158750</xdr:rowOff>
    </xdr:to>
    <xdr:sp macro="" textlink="">
      <xdr:nvSpPr>
        <xdr:cNvPr id="132" name="楕円 131"/>
        <xdr:cNvSpPr/>
      </xdr:nvSpPr>
      <xdr:spPr>
        <a:xfrm>
          <a:off x="8699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107950</xdr:rowOff>
    </xdr:to>
    <xdr:cxnSp macro="">
      <xdr:nvCxnSpPr>
        <xdr:cNvPr id="133" name="直線コネクタ 132"/>
        <xdr:cNvCxnSpPr/>
      </xdr:nvCxnSpPr>
      <xdr:spPr>
        <a:xfrm flipV="1">
          <a:off x="8750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69850</xdr:rowOff>
    </xdr:from>
    <xdr:to>
      <xdr:col>41</xdr:col>
      <xdr:colOff>101600</xdr:colOff>
      <xdr:row>36</xdr:row>
      <xdr:rowOff>0</xdr:rowOff>
    </xdr:to>
    <xdr:sp macro="" textlink="">
      <xdr:nvSpPr>
        <xdr:cNvPr id="134" name="楕円 133"/>
        <xdr:cNvSpPr/>
      </xdr:nvSpPr>
      <xdr:spPr>
        <a:xfrm>
          <a:off x="7810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107950</xdr:rowOff>
    </xdr:from>
    <xdr:to>
      <xdr:col>45</xdr:col>
      <xdr:colOff>177800</xdr:colOff>
      <xdr:row>35</xdr:row>
      <xdr:rowOff>120650</xdr:rowOff>
    </xdr:to>
    <xdr:cxnSp macro="">
      <xdr:nvCxnSpPr>
        <xdr:cNvPr id="135" name="直線コネクタ 134"/>
        <xdr:cNvCxnSpPr/>
      </xdr:nvCxnSpPr>
      <xdr:spPr>
        <a:xfrm flipV="1">
          <a:off x="7861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7"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8"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40"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3827</xdr:rowOff>
    </xdr:from>
    <xdr:ext cx="469744" cy="259045"/>
    <xdr:sp macro="" textlink="">
      <xdr:nvSpPr>
        <xdr:cNvPr id="141" name="n_2mainValue【図書館】&#10;一人当たり面積"/>
        <xdr:cNvSpPr txBox="1"/>
      </xdr:nvSpPr>
      <xdr:spPr>
        <a:xfrm>
          <a:off x="8515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16527</xdr:rowOff>
    </xdr:from>
    <xdr:ext cx="469744" cy="259045"/>
    <xdr:sp macro="" textlink="">
      <xdr:nvSpPr>
        <xdr:cNvPr id="142" name="n_3mainValue【図書館】&#10;一人当たり面積"/>
        <xdr:cNvSpPr txBox="1"/>
      </xdr:nvSpPr>
      <xdr:spPr>
        <a:xfrm>
          <a:off x="7626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8" name="直線コネクタ 167"/>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9"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0" name="直線コネクタ 16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1"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2" name="直線コネクタ 171"/>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3"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4" name="フローチャート: 判断 173"/>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5" name="フローチャート: 判断 174"/>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6" name="フローチャート: 判断 175"/>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7" name="フローチャート: 判断 176"/>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8" name="フローチャート: 判断 177"/>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84" name="楕円 183"/>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85" name="【体育館・プール】&#10;有形固定資産減価償却率該当値テキスト"/>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86" name="楕円 185"/>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21227</xdr:rowOff>
    </xdr:to>
    <xdr:cxnSp macro="">
      <xdr:nvCxnSpPr>
        <xdr:cNvPr id="187" name="直線コネクタ 186"/>
        <xdr:cNvCxnSpPr/>
      </xdr:nvCxnSpPr>
      <xdr:spPr>
        <a:xfrm>
          <a:off x="3797300" y="1059724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37374</xdr:rowOff>
    </xdr:from>
    <xdr:to>
      <xdr:col>15</xdr:col>
      <xdr:colOff>101600</xdr:colOff>
      <xdr:row>61</xdr:row>
      <xdr:rowOff>138974</xdr:rowOff>
    </xdr:to>
    <xdr:sp macro="" textlink="">
      <xdr:nvSpPr>
        <xdr:cNvPr id="188" name="楕円 187"/>
        <xdr:cNvSpPr/>
      </xdr:nvSpPr>
      <xdr:spPr>
        <a:xfrm>
          <a:off x="2857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88174</xdr:rowOff>
    </xdr:from>
    <xdr:to>
      <xdr:col>19</xdr:col>
      <xdr:colOff>177800</xdr:colOff>
      <xdr:row>61</xdr:row>
      <xdr:rowOff>138793</xdr:rowOff>
    </xdr:to>
    <xdr:cxnSp macro="">
      <xdr:nvCxnSpPr>
        <xdr:cNvPr id="189" name="直線コネクタ 188"/>
        <xdr:cNvCxnSpPr/>
      </xdr:nvCxnSpPr>
      <xdr:spPr>
        <a:xfrm>
          <a:off x="2908300" y="105466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0" name="楕円 189"/>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88174</xdr:rowOff>
    </xdr:to>
    <xdr:cxnSp macro="">
      <xdr:nvCxnSpPr>
        <xdr:cNvPr id="191" name="直線コネクタ 190"/>
        <xdr:cNvCxnSpPr/>
      </xdr:nvCxnSpPr>
      <xdr:spPr>
        <a:xfrm>
          <a:off x="2019300" y="104927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192"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93"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4"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5"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196" name="n_1mainValue【体育館・プー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97" name="n_2mainValue【体育館・プール】&#10;有形固定資産減価償却率"/>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98" name="n_3main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22" name="直線コネクタ 221"/>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3"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4" name="直線コネクタ 223"/>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5"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6" name="直線コネクタ 225"/>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27"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8" name="フローチャート: 判断 227"/>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9" name="フローチャート: 判断 228"/>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0" name="フローチャート: 判断 229"/>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31" name="フローチャート: 判断 230"/>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32" name="フローチャート: 判断 231"/>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128270</xdr:rowOff>
    </xdr:from>
    <xdr:to>
      <xdr:col>55</xdr:col>
      <xdr:colOff>50800</xdr:colOff>
      <xdr:row>57</xdr:row>
      <xdr:rowOff>58420</xdr:rowOff>
    </xdr:to>
    <xdr:sp macro="" textlink="">
      <xdr:nvSpPr>
        <xdr:cNvPr id="238" name="楕円 237"/>
        <xdr:cNvSpPr/>
      </xdr:nvSpPr>
      <xdr:spPr>
        <a:xfrm>
          <a:off x="10426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81297</xdr:rowOff>
    </xdr:from>
    <xdr:ext cx="469744" cy="259045"/>
    <xdr:sp macro="" textlink="">
      <xdr:nvSpPr>
        <xdr:cNvPr id="239" name="【体育館・プール】&#10;一人当たり面積該当値テキスト"/>
        <xdr:cNvSpPr txBox="1"/>
      </xdr:nvSpPr>
      <xdr:spPr>
        <a:xfrm>
          <a:off x="10515600" y="968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137795</xdr:rowOff>
    </xdr:from>
    <xdr:to>
      <xdr:col>50</xdr:col>
      <xdr:colOff>165100</xdr:colOff>
      <xdr:row>57</xdr:row>
      <xdr:rowOff>67945</xdr:rowOff>
    </xdr:to>
    <xdr:sp macro="" textlink="">
      <xdr:nvSpPr>
        <xdr:cNvPr id="240" name="楕円 239"/>
        <xdr:cNvSpPr/>
      </xdr:nvSpPr>
      <xdr:spPr>
        <a:xfrm>
          <a:off x="9588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7620</xdr:rowOff>
    </xdr:from>
    <xdr:to>
      <xdr:col>55</xdr:col>
      <xdr:colOff>0</xdr:colOff>
      <xdr:row>57</xdr:row>
      <xdr:rowOff>17145</xdr:rowOff>
    </xdr:to>
    <xdr:cxnSp macro="">
      <xdr:nvCxnSpPr>
        <xdr:cNvPr id="241" name="直線コネクタ 240"/>
        <xdr:cNvCxnSpPr/>
      </xdr:nvCxnSpPr>
      <xdr:spPr>
        <a:xfrm flipV="1">
          <a:off x="9639300" y="97802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149225</xdr:rowOff>
    </xdr:from>
    <xdr:to>
      <xdr:col>46</xdr:col>
      <xdr:colOff>38100</xdr:colOff>
      <xdr:row>57</xdr:row>
      <xdr:rowOff>79375</xdr:rowOff>
    </xdr:to>
    <xdr:sp macro="" textlink="">
      <xdr:nvSpPr>
        <xdr:cNvPr id="242" name="楕円 241"/>
        <xdr:cNvSpPr/>
      </xdr:nvSpPr>
      <xdr:spPr>
        <a:xfrm>
          <a:off x="8699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17145</xdr:rowOff>
    </xdr:from>
    <xdr:to>
      <xdr:col>50</xdr:col>
      <xdr:colOff>114300</xdr:colOff>
      <xdr:row>57</xdr:row>
      <xdr:rowOff>28575</xdr:rowOff>
    </xdr:to>
    <xdr:cxnSp macro="">
      <xdr:nvCxnSpPr>
        <xdr:cNvPr id="243" name="直線コネクタ 242"/>
        <xdr:cNvCxnSpPr/>
      </xdr:nvCxnSpPr>
      <xdr:spPr>
        <a:xfrm flipV="1">
          <a:off x="8750300" y="978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160655</xdr:rowOff>
    </xdr:from>
    <xdr:to>
      <xdr:col>41</xdr:col>
      <xdr:colOff>101600</xdr:colOff>
      <xdr:row>57</xdr:row>
      <xdr:rowOff>90805</xdr:rowOff>
    </xdr:to>
    <xdr:sp macro="" textlink="">
      <xdr:nvSpPr>
        <xdr:cNvPr id="244" name="楕円 243"/>
        <xdr:cNvSpPr/>
      </xdr:nvSpPr>
      <xdr:spPr>
        <a:xfrm>
          <a:off x="781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28575</xdr:rowOff>
    </xdr:from>
    <xdr:to>
      <xdr:col>45</xdr:col>
      <xdr:colOff>177800</xdr:colOff>
      <xdr:row>57</xdr:row>
      <xdr:rowOff>40005</xdr:rowOff>
    </xdr:to>
    <xdr:cxnSp macro="">
      <xdr:nvCxnSpPr>
        <xdr:cNvPr id="245" name="直線コネクタ 244"/>
        <xdr:cNvCxnSpPr/>
      </xdr:nvCxnSpPr>
      <xdr:spPr>
        <a:xfrm flipV="1">
          <a:off x="7861300" y="9801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46"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47"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48"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9"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84472</xdr:rowOff>
    </xdr:from>
    <xdr:ext cx="469744" cy="259045"/>
    <xdr:sp macro="" textlink="">
      <xdr:nvSpPr>
        <xdr:cNvPr id="250" name="n_1mainValue【体育館・プール】&#10;一人当たり面積"/>
        <xdr:cNvSpPr txBox="1"/>
      </xdr:nvSpPr>
      <xdr:spPr>
        <a:xfrm>
          <a:off x="9391727" y="95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95902</xdr:rowOff>
    </xdr:from>
    <xdr:ext cx="469744" cy="259045"/>
    <xdr:sp macro="" textlink="">
      <xdr:nvSpPr>
        <xdr:cNvPr id="251" name="n_2mainValue【体育館・プール】&#10;一人当たり面積"/>
        <xdr:cNvSpPr txBox="1"/>
      </xdr:nvSpPr>
      <xdr:spPr>
        <a:xfrm>
          <a:off x="8515427"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107332</xdr:rowOff>
    </xdr:from>
    <xdr:ext cx="469744" cy="259045"/>
    <xdr:sp macro="" textlink="">
      <xdr:nvSpPr>
        <xdr:cNvPr id="252" name="n_3mainValue【体育館・プール】&#10;一人当たり面積"/>
        <xdr:cNvSpPr txBox="1"/>
      </xdr:nvSpPr>
      <xdr:spPr>
        <a:xfrm>
          <a:off x="7626427" y="95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7" name="直線コネクタ 276"/>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8"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9" name="直線コネクタ 278"/>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80"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81" name="直線コネクタ 280"/>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82"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83" name="フローチャート: 判断 282"/>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4" name="フローチャート: 判断 283"/>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5" name="フローチャート: 判断 28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6" name="フローチャート: 判断 285"/>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7" name="フローチャート: 判断 286"/>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93" name="楕円 292"/>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294" name="【福祉施設】&#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95" name="楕円 294"/>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9525</xdr:rowOff>
    </xdr:to>
    <xdr:cxnSp macro="">
      <xdr:nvCxnSpPr>
        <xdr:cNvPr id="296" name="直線コネクタ 295"/>
        <xdr:cNvCxnSpPr/>
      </xdr:nvCxnSpPr>
      <xdr:spPr>
        <a:xfrm>
          <a:off x="3797300" y="14068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21589</xdr:rowOff>
    </xdr:from>
    <xdr:to>
      <xdr:col>15</xdr:col>
      <xdr:colOff>101600</xdr:colOff>
      <xdr:row>81</xdr:row>
      <xdr:rowOff>123189</xdr:rowOff>
    </xdr:to>
    <xdr:sp macro="" textlink="">
      <xdr:nvSpPr>
        <xdr:cNvPr id="297" name="楕円 296"/>
        <xdr:cNvSpPr/>
      </xdr:nvSpPr>
      <xdr:spPr>
        <a:xfrm>
          <a:off x="2857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82</xdr:row>
      <xdr:rowOff>9525</xdr:rowOff>
    </xdr:to>
    <xdr:cxnSp macro="">
      <xdr:nvCxnSpPr>
        <xdr:cNvPr id="298" name="直線コネクタ 297"/>
        <xdr:cNvCxnSpPr/>
      </xdr:nvCxnSpPr>
      <xdr:spPr>
        <a:xfrm>
          <a:off x="2908300" y="139598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139700</xdr:rowOff>
    </xdr:from>
    <xdr:to>
      <xdr:col>10</xdr:col>
      <xdr:colOff>165100</xdr:colOff>
      <xdr:row>81</xdr:row>
      <xdr:rowOff>69850</xdr:rowOff>
    </xdr:to>
    <xdr:sp macro="" textlink="">
      <xdr:nvSpPr>
        <xdr:cNvPr id="299" name="楕円 298"/>
        <xdr:cNvSpPr/>
      </xdr:nvSpPr>
      <xdr:spPr>
        <a:xfrm>
          <a:off x="1968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19050</xdr:rowOff>
    </xdr:from>
    <xdr:to>
      <xdr:col>15</xdr:col>
      <xdr:colOff>50800</xdr:colOff>
      <xdr:row>81</xdr:row>
      <xdr:rowOff>72389</xdr:rowOff>
    </xdr:to>
    <xdr:cxnSp macro="">
      <xdr:nvCxnSpPr>
        <xdr:cNvPr id="300" name="直線コネクタ 299"/>
        <xdr:cNvCxnSpPr/>
      </xdr:nvCxnSpPr>
      <xdr:spPr>
        <a:xfrm>
          <a:off x="2019300" y="13906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01"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02"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03"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04"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51452</xdr:rowOff>
    </xdr:from>
    <xdr:ext cx="405111" cy="259045"/>
    <xdr:sp macro="" textlink="">
      <xdr:nvSpPr>
        <xdr:cNvPr id="305" name="n_1mainValue【福祉施設】&#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139716</xdr:rowOff>
    </xdr:from>
    <xdr:ext cx="405111" cy="259045"/>
    <xdr:sp macro="" textlink="">
      <xdr:nvSpPr>
        <xdr:cNvPr id="306" name="n_2mainValue【福祉施設】&#10;有形固定資産減価償却率"/>
        <xdr:cNvSpPr txBox="1"/>
      </xdr:nvSpPr>
      <xdr:spPr>
        <a:xfrm>
          <a:off x="2705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86377</xdr:rowOff>
    </xdr:from>
    <xdr:ext cx="405111" cy="259045"/>
    <xdr:sp macro="" textlink="">
      <xdr:nvSpPr>
        <xdr:cNvPr id="307" name="n_3mainValue【福祉施設】&#10;有形固定資産減価償却率"/>
        <xdr:cNvSpPr txBox="1"/>
      </xdr:nvSpPr>
      <xdr:spPr>
        <a:xfrm>
          <a:off x="1816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9" name="直線コネクタ 328"/>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0"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1" name="直線コネクタ 33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32"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33" name="直線コネクタ 332"/>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34"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5" name="フローチャート: 判断 334"/>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6" name="フローチャート: 判断 335"/>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7" name="フローチャート: 判断 336"/>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8" name="フローチャート: 判断 337"/>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9" name="フローチャート: 判断 338"/>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99313</xdr:rowOff>
    </xdr:from>
    <xdr:to>
      <xdr:col>55</xdr:col>
      <xdr:colOff>50800</xdr:colOff>
      <xdr:row>84</xdr:row>
      <xdr:rowOff>29463</xdr:rowOff>
    </xdr:to>
    <xdr:sp macro="" textlink="">
      <xdr:nvSpPr>
        <xdr:cNvPr id="345" name="楕円 344"/>
        <xdr:cNvSpPr/>
      </xdr:nvSpPr>
      <xdr:spPr>
        <a:xfrm>
          <a:off x="10426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122190</xdr:rowOff>
    </xdr:from>
    <xdr:ext cx="469744" cy="259045"/>
    <xdr:sp macro="" textlink="">
      <xdr:nvSpPr>
        <xdr:cNvPr id="346" name="【福祉施設】&#10;一人当たり面積該当値テキスト"/>
        <xdr:cNvSpPr txBox="1"/>
      </xdr:nvSpPr>
      <xdr:spPr>
        <a:xfrm>
          <a:off x="10515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58165</xdr:rowOff>
    </xdr:from>
    <xdr:to>
      <xdr:col>50</xdr:col>
      <xdr:colOff>165100</xdr:colOff>
      <xdr:row>83</xdr:row>
      <xdr:rowOff>159765</xdr:rowOff>
    </xdr:to>
    <xdr:sp macro="" textlink="">
      <xdr:nvSpPr>
        <xdr:cNvPr id="347" name="楕円 346"/>
        <xdr:cNvSpPr/>
      </xdr:nvSpPr>
      <xdr:spPr>
        <a:xfrm>
          <a:off x="9588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108965</xdr:rowOff>
    </xdr:from>
    <xdr:to>
      <xdr:col>55</xdr:col>
      <xdr:colOff>0</xdr:colOff>
      <xdr:row>83</xdr:row>
      <xdr:rowOff>150113</xdr:rowOff>
    </xdr:to>
    <xdr:cxnSp macro="">
      <xdr:nvCxnSpPr>
        <xdr:cNvPr id="348" name="直線コネクタ 347"/>
        <xdr:cNvCxnSpPr/>
      </xdr:nvCxnSpPr>
      <xdr:spPr>
        <a:xfrm>
          <a:off x="9639300" y="143393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103887</xdr:rowOff>
    </xdr:from>
    <xdr:to>
      <xdr:col>46</xdr:col>
      <xdr:colOff>38100</xdr:colOff>
      <xdr:row>84</xdr:row>
      <xdr:rowOff>34037</xdr:rowOff>
    </xdr:to>
    <xdr:sp macro="" textlink="">
      <xdr:nvSpPr>
        <xdr:cNvPr id="349" name="楕円 348"/>
        <xdr:cNvSpPr/>
      </xdr:nvSpPr>
      <xdr:spPr>
        <a:xfrm>
          <a:off x="8699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108965</xdr:rowOff>
    </xdr:from>
    <xdr:to>
      <xdr:col>50</xdr:col>
      <xdr:colOff>114300</xdr:colOff>
      <xdr:row>83</xdr:row>
      <xdr:rowOff>154687</xdr:rowOff>
    </xdr:to>
    <xdr:cxnSp macro="">
      <xdr:nvCxnSpPr>
        <xdr:cNvPr id="350" name="直線コネクタ 349"/>
        <xdr:cNvCxnSpPr/>
      </xdr:nvCxnSpPr>
      <xdr:spPr>
        <a:xfrm flipV="1">
          <a:off x="8750300" y="143393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51" name="楕円 350"/>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154687</xdr:rowOff>
    </xdr:from>
    <xdr:to>
      <xdr:col>45</xdr:col>
      <xdr:colOff>177800</xdr:colOff>
      <xdr:row>83</xdr:row>
      <xdr:rowOff>159258</xdr:rowOff>
    </xdr:to>
    <xdr:cxnSp macro="">
      <xdr:nvCxnSpPr>
        <xdr:cNvPr id="352" name="直線コネクタ 351"/>
        <xdr:cNvCxnSpPr/>
      </xdr:nvCxnSpPr>
      <xdr:spPr>
        <a:xfrm flipV="1">
          <a:off x="7861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53"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54"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55"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56"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4842</xdr:rowOff>
    </xdr:from>
    <xdr:ext cx="469744" cy="259045"/>
    <xdr:sp macro="" textlink="">
      <xdr:nvSpPr>
        <xdr:cNvPr id="357" name="n_1mainValue【福祉施設】&#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50564</xdr:rowOff>
    </xdr:from>
    <xdr:ext cx="469744" cy="259045"/>
    <xdr:sp macro="" textlink="">
      <xdr:nvSpPr>
        <xdr:cNvPr id="358" name="n_2mainValue【福祉施設】&#10;一人当たり面積"/>
        <xdr:cNvSpPr txBox="1"/>
      </xdr:nvSpPr>
      <xdr:spPr>
        <a:xfrm>
          <a:off x="8515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55135</xdr:rowOff>
    </xdr:from>
    <xdr:ext cx="469744" cy="259045"/>
    <xdr:sp macro="" textlink="">
      <xdr:nvSpPr>
        <xdr:cNvPr id="359" name="n_3mainValue【福祉施設】&#10;一人当たり面積"/>
        <xdr:cNvSpPr txBox="1"/>
      </xdr:nvSpPr>
      <xdr:spPr>
        <a:xfrm>
          <a:off x="7626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85" name="直線コネクタ 384"/>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6"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7" name="直線コネクタ 386"/>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8"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9" name="直線コネクタ 388"/>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90"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91" name="フローチャート: 判断 390"/>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2" name="フローチャート: 判断 391"/>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93" name="フローチャート: 判断 39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94" name="フローチャート: 判断 393"/>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95" name="フローチャート: 判断 394"/>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401" name="楕円 400"/>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43741</xdr:rowOff>
    </xdr:from>
    <xdr:ext cx="405111" cy="259045"/>
    <xdr:sp macro="" textlink="">
      <xdr:nvSpPr>
        <xdr:cNvPr id="402" name="【市民会館】&#10;有形固定資産減価償却率該当値テキスト"/>
        <xdr:cNvSpPr txBox="1"/>
      </xdr:nvSpPr>
      <xdr:spPr>
        <a:xfrm>
          <a:off x="4673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56424</xdr:rowOff>
    </xdr:from>
    <xdr:to>
      <xdr:col>20</xdr:col>
      <xdr:colOff>38100</xdr:colOff>
      <xdr:row>100</xdr:row>
      <xdr:rowOff>158024</xdr:rowOff>
    </xdr:to>
    <xdr:sp macro="" textlink="">
      <xdr:nvSpPr>
        <xdr:cNvPr id="403" name="楕円 402"/>
        <xdr:cNvSpPr/>
      </xdr:nvSpPr>
      <xdr:spPr>
        <a:xfrm>
          <a:off x="3746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107224</xdr:rowOff>
    </xdr:from>
    <xdr:to>
      <xdr:col>24</xdr:col>
      <xdr:colOff>63500</xdr:colOff>
      <xdr:row>100</xdr:row>
      <xdr:rowOff>141514</xdr:rowOff>
    </xdr:to>
    <xdr:cxnSp macro="">
      <xdr:nvCxnSpPr>
        <xdr:cNvPr id="404" name="直線コネクタ 403"/>
        <xdr:cNvCxnSpPr/>
      </xdr:nvCxnSpPr>
      <xdr:spPr>
        <a:xfrm>
          <a:off x="3797300" y="172522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22134</xdr:rowOff>
    </xdr:from>
    <xdr:to>
      <xdr:col>15</xdr:col>
      <xdr:colOff>101600</xdr:colOff>
      <xdr:row>100</xdr:row>
      <xdr:rowOff>123734</xdr:rowOff>
    </xdr:to>
    <xdr:sp macro="" textlink="">
      <xdr:nvSpPr>
        <xdr:cNvPr id="405" name="楕円 404"/>
        <xdr:cNvSpPr/>
      </xdr:nvSpPr>
      <xdr:spPr>
        <a:xfrm>
          <a:off x="2857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72934</xdr:rowOff>
    </xdr:from>
    <xdr:to>
      <xdr:col>19</xdr:col>
      <xdr:colOff>177800</xdr:colOff>
      <xdr:row>100</xdr:row>
      <xdr:rowOff>107224</xdr:rowOff>
    </xdr:to>
    <xdr:cxnSp macro="">
      <xdr:nvCxnSpPr>
        <xdr:cNvPr id="406" name="直線コネクタ 405"/>
        <xdr:cNvCxnSpPr/>
      </xdr:nvCxnSpPr>
      <xdr:spPr>
        <a:xfrm>
          <a:off x="2908300" y="17217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159294</xdr:rowOff>
    </xdr:from>
    <xdr:to>
      <xdr:col>10</xdr:col>
      <xdr:colOff>165100</xdr:colOff>
      <xdr:row>100</xdr:row>
      <xdr:rowOff>89444</xdr:rowOff>
    </xdr:to>
    <xdr:sp macro="" textlink="">
      <xdr:nvSpPr>
        <xdr:cNvPr id="407" name="楕円 406"/>
        <xdr:cNvSpPr/>
      </xdr:nvSpPr>
      <xdr:spPr>
        <a:xfrm>
          <a:off x="1968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38644</xdr:rowOff>
    </xdr:from>
    <xdr:to>
      <xdr:col>15</xdr:col>
      <xdr:colOff>50800</xdr:colOff>
      <xdr:row>100</xdr:row>
      <xdr:rowOff>72934</xdr:rowOff>
    </xdr:to>
    <xdr:cxnSp macro="">
      <xdr:nvCxnSpPr>
        <xdr:cNvPr id="408" name="直線コネクタ 407"/>
        <xdr:cNvCxnSpPr/>
      </xdr:nvCxnSpPr>
      <xdr:spPr>
        <a:xfrm>
          <a:off x="2019300" y="17183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0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1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1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1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3101</xdr:rowOff>
    </xdr:from>
    <xdr:ext cx="340478" cy="259045"/>
    <xdr:sp macro="" textlink="">
      <xdr:nvSpPr>
        <xdr:cNvPr id="413" name="n_1mainValue【市民会館】&#10;有形固定資産減価償却率"/>
        <xdr:cNvSpPr txBox="1"/>
      </xdr:nvSpPr>
      <xdr:spPr>
        <a:xfrm>
          <a:off x="36143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140261</xdr:rowOff>
    </xdr:from>
    <xdr:ext cx="340478" cy="259045"/>
    <xdr:sp macro="" textlink="">
      <xdr:nvSpPr>
        <xdr:cNvPr id="414" name="n_2mainValue【市民会館】&#10;有形固定資産減価償却率"/>
        <xdr:cNvSpPr txBox="1"/>
      </xdr:nvSpPr>
      <xdr:spPr>
        <a:xfrm>
          <a:off x="2738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105971</xdr:rowOff>
    </xdr:from>
    <xdr:ext cx="340478" cy="259045"/>
    <xdr:sp macro="" textlink="">
      <xdr:nvSpPr>
        <xdr:cNvPr id="415" name="n_3mainValue【市民会館】&#10;有形固定資産減価償却率"/>
        <xdr:cNvSpPr txBox="1"/>
      </xdr:nvSpPr>
      <xdr:spPr>
        <a:xfrm>
          <a:off x="1849061" y="1690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7" name="テキスト ボックス 42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9" name="テキスト ボックス 42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1" name="テキスト ボックス 43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3" name="テキスト ボックス 43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5" name="テキスト ボックス 43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7" name="テキスト ボックス 43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9" name="テキスト ボックス 4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41" name="直線コネクタ 440"/>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42"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43" name="直線コネクタ 442"/>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44"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45" name="直線コネクタ 444"/>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46"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7" name="フローチャート: 判断 446"/>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8" name="フローチャート: 判断 447"/>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9" name="フローチャート: 判断 448"/>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50" name="フローチャート: 判断 449"/>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1" name="フローチャート: 判断 450"/>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49893</xdr:rowOff>
    </xdr:from>
    <xdr:to>
      <xdr:col>55</xdr:col>
      <xdr:colOff>50800</xdr:colOff>
      <xdr:row>105</xdr:row>
      <xdr:rowOff>151493</xdr:rowOff>
    </xdr:to>
    <xdr:sp macro="" textlink="">
      <xdr:nvSpPr>
        <xdr:cNvPr id="457" name="楕円 456"/>
        <xdr:cNvSpPr/>
      </xdr:nvSpPr>
      <xdr:spPr>
        <a:xfrm>
          <a:off x="10426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72770</xdr:rowOff>
    </xdr:from>
    <xdr:ext cx="469744" cy="259045"/>
    <xdr:sp macro="" textlink="">
      <xdr:nvSpPr>
        <xdr:cNvPr id="458" name="【市民会館】&#10;一人当たり面積該当値テキスト"/>
        <xdr:cNvSpPr txBox="1"/>
      </xdr:nvSpPr>
      <xdr:spPr>
        <a:xfrm>
          <a:off x="10515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53158</xdr:rowOff>
    </xdr:from>
    <xdr:to>
      <xdr:col>50</xdr:col>
      <xdr:colOff>165100</xdr:colOff>
      <xdr:row>105</xdr:row>
      <xdr:rowOff>154758</xdr:rowOff>
    </xdr:to>
    <xdr:sp macro="" textlink="">
      <xdr:nvSpPr>
        <xdr:cNvPr id="459" name="楕円 458"/>
        <xdr:cNvSpPr/>
      </xdr:nvSpPr>
      <xdr:spPr>
        <a:xfrm>
          <a:off x="958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100693</xdr:rowOff>
    </xdr:from>
    <xdr:to>
      <xdr:col>55</xdr:col>
      <xdr:colOff>0</xdr:colOff>
      <xdr:row>105</xdr:row>
      <xdr:rowOff>103958</xdr:rowOff>
    </xdr:to>
    <xdr:cxnSp macro="">
      <xdr:nvCxnSpPr>
        <xdr:cNvPr id="460" name="直線コネクタ 459"/>
        <xdr:cNvCxnSpPr/>
      </xdr:nvCxnSpPr>
      <xdr:spPr>
        <a:xfrm flipV="1">
          <a:off x="9639300" y="181029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461" name="楕円 460"/>
        <xdr:cNvSpPr/>
      </xdr:nvSpPr>
      <xdr:spPr>
        <a:xfrm>
          <a:off x="869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103958</xdr:rowOff>
    </xdr:from>
    <xdr:to>
      <xdr:col>50</xdr:col>
      <xdr:colOff>114300</xdr:colOff>
      <xdr:row>105</xdr:row>
      <xdr:rowOff>110489</xdr:rowOff>
    </xdr:to>
    <xdr:cxnSp macro="">
      <xdr:nvCxnSpPr>
        <xdr:cNvPr id="462" name="直線コネクタ 461"/>
        <xdr:cNvCxnSpPr/>
      </xdr:nvCxnSpPr>
      <xdr:spPr>
        <a:xfrm flipV="1">
          <a:off x="8750300" y="181062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66221</xdr:rowOff>
    </xdr:from>
    <xdr:to>
      <xdr:col>41</xdr:col>
      <xdr:colOff>101600</xdr:colOff>
      <xdr:row>105</xdr:row>
      <xdr:rowOff>167821</xdr:rowOff>
    </xdr:to>
    <xdr:sp macro="" textlink="">
      <xdr:nvSpPr>
        <xdr:cNvPr id="463" name="楕円 462"/>
        <xdr:cNvSpPr/>
      </xdr:nvSpPr>
      <xdr:spPr>
        <a:xfrm>
          <a:off x="781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110489</xdr:rowOff>
    </xdr:from>
    <xdr:to>
      <xdr:col>45</xdr:col>
      <xdr:colOff>177800</xdr:colOff>
      <xdr:row>105</xdr:row>
      <xdr:rowOff>117021</xdr:rowOff>
    </xdr:to>
    <xdr:cxnSp macro="">
      <xdr:nvCxnSpPr>
        <xdr:cNvPr id="464" name="直線コネクタ 463"/>
        <xdr:cNvCxnSpPr/>
      </xdr:nvCxnSpPr>
      <xdr:spPr>
        <a:xfrm flipV="1">
          <a:off x="7861300" y="181127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65"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66"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67"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68"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171285</xdr:rowOff>
    </xdr:from>
    <xdr:ext cx="469744" cy="259045"/>
    <xdr:sp macro="" textlink="">
      <xdr:nvSpPr>
        <xdr:cNvPr id="469" name="n_1mainValue【市民会館】&#10;一人当たり面積"/>
        <xdr:cNvSpPr txBox="1"/>
      </xdr:nvSpPr>
      <xdr:spPr>
        <a:xfrm>
          <a:off x="9391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6366</xdr:rowOff>
    </xdr:from>
    <xdr:ext cx="469744" cy="259045"/>
    <xdr:sp macro="" textlink="">
      <xdr:nvSpPr>
        <xdr:cNvPr id="470" name="n_2mainValue【市民会館】&#10;一人当たり面積"/>
        <xdr:cNvSpPr txBox="1"/>
      </xdr:nvSpPr>
      <xdr:spPr>
        <a:xfrm>
          <a:off x="8515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12898</xdr:rowOff>
    </xdr:from>
    <xdr:ext cx="469744" cy="259045"/>
    <xdr:sp macro="" textlink="">
      <xdr:nvSpPr>
        <xdr:cNvPr id="471" name="n_3mainValue【市民会館】&#10;一人当たり面積"/>
        <xdr:cNvSpPr txBox="1"/>
      </xdr:nvSpPr>
      <xdr:spPr>
        <a:xfrm>
          <a:off x="7626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97" name="直線コネクタ 496"/>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8"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9" name="直線コネクタ 498"/>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00"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01" name="直線コネクタ 500"/>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02"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03" name="フローチャート: 判断 502"/>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04" name="フローチャート: 判断 503"/>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05" name="フローチャート: 判断 504"/>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06" name="フローチャート: 判断 505"/>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07" name="フローチャート: 判断 506"/>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159294</xdr:rowOff>
    </xdr:from>
    <xdr:to>
      <xdr:col>85</xdr:col>
      <xdr:colOff>177800</xdr:colOff>
      <xdr:row>41</xdr:row>
      <xdr:rowOff>89444</xdr:rowOff>
    </xdr:to>
    <xdr:sp macro="" textlink="">
      <xdr:nvSpPr>
        <xdr:cNvPr id="513" name="楕円 512"/>
        <xdr:cNvSpPr/>
      </xdr:nvSpPr>
      <xdr:spPr>
        <a:xfrm>
          <a:off x="16268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137721</xdr:rowOff>
    </xdr:from>
    <xdr:ext cx="405111" cy="259045"/>
    <xdr:sp macro="" textlink="">
      <xdr:nvSpPr>
        <xdr:cNvPr id="514" name="【一般廃棄物処理施設】&#10;有形固定資産減価償却率該当値テキスト"/>
        <xdr:cNvSpPr txBox="1"/>
      </xdr:nvSpPr>
      <xdr:spPr>
        <a:xfrm>
          <a:off x="16357600"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515" name="楕円 514"/>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38644</xdr:rowOff>
    </xdr:to>
    <xdr:cxnSp macro="">
      <xdr:nvCxnSpPr>
        <xdr:cNvPr id="516" name="直線コネクタ 515"/>
        <xdr:cNvCxnSpPr/>
      </xdr:nvCxnSpPr>
      <xdr:spPr>
        <a:xfrm>
          <a:off x="15481300" y="70289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517" name="楕円 516"/>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25581</xdr:rowOff>
    </xdr:to>
    <xdr:cxnSp macro="">
      <xdr:nvCxnSpPr>
        <xdr:cNvPr id="518" name="直線コネクタ 517"/>
        <xdr:cNvCxnSpPr/>
      </xdr:nvCxnSpPr>
      <xdr:spPr>
        <a:xfrm flipV="1">
          <a:off x="14592300" y="702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519" name="楕円 518"/>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25581</xdr:rowOff>
    </xdr:to>
    <xdr:cxnSp macro="">
      <xdr:nvCxnSpPr>
        <xdr:cNvPr id="520" name="直線コネクタ 519"/>
        <xdr:cNvCxnSpPr/>
      </xdr:nvCxnSpPr>
      <xdr:spPr>
        <a:xfrm>
          <a:off x="13703300" y="70256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21"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22"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23"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24"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525" name="n_1mainValue【一般廃棄物処理施設】&#10;有形固定資産減価償却率"/>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526" name="n_2mainValue【一般廃棄物処理施設】&#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527" name="n_3mainValue【一般廃棄物処理施設】&#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8" name="正方形/長方形 5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9" name="正方形/長方形 5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0" name="正方形/長方形 5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1" name="正方形/長方形 5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2" name="正方形/長方形 5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3" name="正方形/長方形 5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4" name="正方形/長方形 5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5" name="正方形/長方形 5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6" name="テキスト ボックス 5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7" name="直線コネクタ 5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8" name="直線コネクタ 5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9" name="テキスト ボックス 5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0" name="直線コネクタ 5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1" name="テキスト ボックス 5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2" name="直線コネクタ 5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3" name="テキスト ボックス 5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4" name="直線コネクタ 5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5" name="テキスト ボックス 5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9" name="直線コネクタ 548"/>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50"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51" name="直線コネクタ 550"/>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52"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53" name="直線コネクタ 552"/>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54"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55" name="フローチャート: 判断 554"/>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56" name="フローチャート: 判断 555"/>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57" name="フローチャート: 判断 556"/>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58" name="フローチャート: 判断 557"/>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9" name="フローチャート: 判断 558"/>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1207</xdr:rowOff>
    </xdr:from>
    <xdr:to>
      <xdr:col>116</xdr:col>
      <xdr:colOff>114300</xdr:colOff>
      <xdr:row>40</xdr:row>
      <xdr:rowOff>102807</xdr:rowOff>
    </xdr:to>
    <xdr:sp macro="" textlink="">
      <xdr:nvSpPr>
        <xdr:cNvPr id="565" name="楕円 564"/>
        <xdr:cNvSpPr/>
      </xdr:nvSpPr>
      <xdr:spPr>
        <a:xfrm>
          <a:off x="22110700" y="68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24084</xdr:rowOff>
    </xdr:from>
    <xdr:ext cx="599010" cy="259045"/>
    <xdr:sp macro="" textlink="">
      <xdr:nvSpPr>
        <xdr:cNvPr id="566" name="【一般廃棄物処理施設】&#10;一人当たり有形固定資産（償却資産）額該当値テキスト"/>
        <xdr:cNvSpPr txBox="1"/>
      </xdr:nvSpPr>
      <xdr:spPr>
        <a:xfrm>
          <a:off x="22199600" y="671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6508</xdr:rowOff>
    </xdr:from>
    <xdr:to>
      <xdr:col>112</xdr:col>
      <xdr:colOff>38100</xdr:colOff>
      <xdr:row>40</xdr:row>
      <xdr:rowOff>108108</xdr:rowOff>
    </xdr:to>
    <xdr:sp macro="" textlink="">
      <xdr:nvSpPr>
        <xdr:cNvPr id="567" name="楕円 566"/>
        <xdr:cNvSpPr/>
      </xdr:nvSpPr>
      <xdr:spPr>
        <a:xfrm>
          <a:off x="21272500" y="68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52007</xdr:rowOff>
    </xdr:from>
    <xdr:to>
      <xdr:col>116</xdr:col>
      <xdr:colOff>63500</xdr:colOff>
      <xdr:row>40</xdr:row>
      <xdr:rowOff>57308</xdr:rowOff>
    </xdr:to>
    <xdr:cxnSp macro="">
      <xdr:nvCxnSpPr>
        <xdr:cNvPr id="568" name="直線コネクタ 567"/>
        <xdr:cNvCxnSpPr/>
      </xdr:nvCxnSpPr>
      <xdr:spPr>
        <a:xfrm flipV="1">
          <a:off x="21323300" y="6910007"/>
          <a:ext cx="8382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13170</xdr:rowOff>
    </xdr:from>
    <xdr:to>
      <xdr:col>107</xdr:col>
      <xdr:colOff>101600</xdr:colOff>
      <xdr:row>40</xdr:row>
      <xdr:rowOff>114770</xdr:rowOff>
    </xdr:to>
    <xdr:sp macro="" textlink="">
      <xdr:nvSpPr>
        <xdr:cNvPr id="569" name="楕円 568"/>
        <xdr:cNvSpPr/>
      </xdr:nvSpPr>
      <xdr:spPr>
        <a:xfrm>
          <a:off x="20383500" y="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57308</xdr:rowOff>
    </xdr:from>
    <xdr:to>
      <xdr:col>111</xdr:col>
      <xdr:colOff>177800</xdr:colOff>
      <xdr:row>40</xdr:row>
      <xdr:rowOff>63970</xdr:rowOff>
    </xdr:to>
    <xdr:cxnSp macro="">
      <xdr:nvCxnSpPr>
        <xdr:cNvPr id="570" name="直線コネクタ 569"/>
        <xdr:cNvCxnSpPr/>
      </xdr:nvCxnSpPr>
      <xdr:spPr>
        <a:xfrm flipV="1">
          <a:off x="20434300" y="6915308"/>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16944</xdr:rowOff>
    </xdr:from>
    <xdr:to>
      <xdr:col>102</xdr:col>
      <xdr:colOff>165100</xdr:colOff>
      <xdr:row>40</xdr:row>
      <xdr:rowOff>118544</xdr:rowOff>
    </xdr:to>
    <xdr:sp macro="" textlink="">
      <xdr:nvSpPr>
        <xdr:cNvPr id="571" name="楕円 570"/>
        <xdr:cNvSpPr/>
      </xdr:nvSpPr>
      <xdr:spPr>
        <a:xfrm>
          <a:off x="19494500" y="68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63970</xdr:rowOff>
    </xdr:from>
    <xdr:to>
      <xdr:col>107</xdr:col>
      <xdr:colOff>50800</xdr:colOff>
      <xdr:row>40</xdr:row>
      <xdr:rowOff>67744</xdr:rowOff>
    </xdr:to>
    <xdr:cxnSp macro="">
      <xdr:nvCxnSpPr>
        <xdr:cNvPr id="572" name="直線コネクタ 571"/>
        <xdr:cNvCxnSpPr/>
      </xdr:nvCxnSpPr>
      <xdr:spPr>
        <a:xfrm flipV="1">
          <a:off x="19545300" y="6921970"/>
          <a:ext cx="889000" cy="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73"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74"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75"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76"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124635</xdr:rowOff>
    </xdr:from>
    <xdr:ext cx="599010" cy="259045"/>
    <xdr:sp macro="" textlink="">
      <xdr:nvSpPr>
        <xdr:cNvPr id="577" name="n_1mainValue【一般廃棄物処理施設】&#10;一人当たり有形固定資産（償却資産）額"/>
        <xdr:cNvSpPr txBox="1"/>
      </xdr:nvSpPr>
      <xdr:spPr>
        <a:xfrm>
          <a:off x="21011095" y="663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131297</xdr:rowOff>
    </xdr:from>
    <xdr:ext cx="599010" cy="259045"/>
    <xdr:sp macro="" textlink="">
      <xdr:nvSpPr>
        <xdr:cNvPr id="578" name="n_2mainValue【一般廃棄物処理施設】&#10;一人当たり有形固定資産（償却資産）額"/>
        <xdr:cNvSpPr txBox="1"/>
      </xdr:nvSpPr>
      <xdr:spPr>
        <a:xfrm>
          <a:off x="20134795" y="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135071</xdr:rowOff>
    </xdr:from>
    <xdr:ext cx="599010" cy="259045"/>
    <xdr:sp macro="" textlink="">
      <xdr:nvSpPr>
        <xdr:cNvPr id="579" name="n_3mainValue【一般廃棄物処理施設】&#10;一人当たり有形固定資産（償却資産）額"/>
        <xdr:cNvSpPr txBox="1"/>
      </xdr:nvSpPr>
      <xdr:spPr>
        <a:xfrm>
          <a:off x="19245795" y="66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1" name="直線コネクタ 5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2" name="テキスト ボックス 5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3" name="直線コネクタ 5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4" name="テキスト ボックス 5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5" name="直線コネクタ 5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6" name="テキスト ボックス 5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7" name="直線コネクタ 5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8" name="テキスト ボックス 5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9" name="直線コネクタ 5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0" name="テキスト ボックス 5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1" name="直線コネクタ 6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2" name="テキスト ボックス 6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05" name="直線コネクタ 60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7" name="直線コネクタ 6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0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09" name="直線コネクタ 60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1" name="フローチャート: 判断 61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2" name="フローチャート: 判断 61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3" name="フローチャート: 判断 61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14" name="フローチャート: 判断 61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15" name="フローチャート: 判断 61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621" name="楕円 620"/>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622" name="【保健センター・保健所】&#10;有形固定資産減価償却率該当値テキスト"/>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23" name="楕円 622"/>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60</xdr:row>
      <xdr:rowOff>1633</xdr:rowOff>
    </xdr:to>
    <xdr:cxnSp macro="">
      <xdr:nvCxnSpPr>
        <xdr:cNvPr id="624" name="直線コネクタ 623"/>
        <xdr:cNvCxnSpPr/>
      </xdr:nvCxnSpPr>
      <xdr:spPr>
        <a:xfrm>
          <a:off x="15481300" y="1025434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25" name="楕円 624"/>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138793</xdr:rowOff>
    </xdr:to>
    <xdr:cxnSp macro="">
      <xdr:nvCxnSpPr>
        <xdr:cNvPr id="626" name="直線コネクタ 625"/>
        <xdr:cNvCxnSpPr/>
      </xdr:nvCxnSpPr>
      <xdr:spPr>
        <a:xfrm>
          <a:off x="14592300" y="1021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27" name="楕円 626"/>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102870</xdr:rowOff>
    </xdr:to>
    <xdr:cxnSp macro="">
      <xdr:nvCxnSpPr>
        <xdr:cNvPr id="628" name="直線コネクタ 627"/>
        <xdr:cNvCxnSpPr/>
      </xdr:nvCxnSpPr>
      <xdr:spPr>
        <a:xfrm>
          <a:off x="13703300" y="1018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29"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30"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1"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32"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633"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34" name="n_2mainValue【保健センター・保健所】&#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35" name="n_3mainValue【保健センター・保健所】&#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59" name="直線コネクタ 658"/>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1" name="直線コネクタ 66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6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63" name="直線コネクタ 66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6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5" name="フローチャート: 判断 66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66" name="フローチャート: 判断 665"/>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67" name="フローチャート: 判断 666"/>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68" name="フローチャート: 判断 667"/>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69" name="フローチャート: 判断 668"/>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95250</xdr:rowOff>
    </xdr:from>
    <xdr:to>
      <xdr:col>116</xdr:col>
      <xdr:colOff>114300</xdr:colOff>
      <xdr:row>60</xdr:row>
      <xdr:rowOff>25400</xdr:rowOff>
    </xdr:to>
    <xdr:sp macro="" textlink="">
      <xdr:nvSpPr>
        <xdr:cNvPr id="675" name="楕円 674"/>
        <xdr:cNvSpPr/>
      </xdr:nvSpPr>
      <xdr:spPr>
        <a:xfrm>
          <a:off x="22110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118127</xdr:rowOff>
    </xdr:from>
    <xdr:ext cx="469744" cy="259045"/>
    <xdr:sp macro="" textlink="">
      <xdr:nvSpPr>
        <xdr:cNvPr id="676" name="【保健センター・保健所】&#10;一人当たり面積該当値テキスト"/>
        <xdr:cNvSpPr txBox="1"/>
      </xdr:nvSpPr>
      <xdr:spPr>
        <a:xfrm>
          <a:off x="22199600"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95250</xdr:rowOff>
    </xdr:from>
    <xdr:to>
      <xdr:col>112</xdr:col>
      <xdr:colOff>38100</xdr:colOff>
      <xdr:row>60</xdr:row>
      <xdr:rowOff>25400</xdr:rowOff>
    </xdr:to>
    <xdr:sp macro="" textlink="">
      <xdr:nvSpPr>
        <xdr:cNvPr id="677" name="楕円 676"/>
        <xdr:cNvSpPr/>
      </xdr:nvSpPr>
      <xdr:spPr>
        <a:xfrm>
          <a:off x="21272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146050</xdr:rowOff>
    </xdr:from>
    <xdr:to>
      <xdr:col>116</xdr:col>
      <xdr:colOff>63500</xdr:colOff>
      <xdr:row>59</xdr:row>
      <xdr:rowOff>146050</xdr:rowOff>
    </xdr:to>
    <xdr:cxnSp macro="">
      <xdr:nvCxnSpPr>
        <xdr:cNvPr id="678" name="直線コネクタ 677"/>
        <xdr:cNvCxnSpPr/>
      </xdr:nvCxnSpPr>
      <xdr:spPr>
        <a:xfrm>
          <a:off x="21323300" y="1026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107950</xdr:rowOff>
    </xdr:from>
    <xdr:to>
      <xdr:col>107</xdr:col>
      <xdr:colOff>101600</xdr:colOff>
      <xdr:row>60</xdr:row>
      <xdr:rowOff>38100</xdr:rowOff>
    </xdr:to>
    <xdr:sp macro="" textlink="">
      <xdr:nvSpPr>
        <xdr:cNvPr id="679" name="楕円 678"/>
        <xdr:cNvSpPr/>
      </xdr:nvSpPr>
      <xdr:spPr>
        <a:xfrm>
          <a:off x="203835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146050</xdr:rowOff>
    </xdr:from>
    <xdr:to>
      <xdr:col>111</xdr:col>
      <xdr:colOff>177800</xdr:colOff>
      <xdr:row>59</xdr:row>
      <xdr:rowOff>158750</xdr:rowOff>
    </xdr:to>
    <xdr:cxnSp macro="">
      <xdr:nvCxnSpPr>
        <xdr:cNvPr id="680" name="直線コネクタ 679"/>
        <xdr:cNvCxnSpPr/>
      </xdr:nvCxnSpPr>
      <xdr:spPr>
        <a:xfrm flipV="1">
          <a:off x="204343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81" name="楕円 680"/>
        <xdr:cNvSpPr/>
      </xdr:nvSpPr>
      <xdr:spPr>
        <a:xfrm>
          <a:off x="194945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158750</xdr:rowOff>
    </xdr:from>
    <xdr:to>
      <xdr:col>107</xdr:col>
      <xdr:colOff>50800</xdr:colOff>
      <xdr:row>59</xdr:row>
      <xdr:rowOff>158750</xdr:rowOff>
    </xdr:to>
    <xdr:cxnSp macro="">
      <xdr:nvCxnSpPr>
        <xdr:cNvPr id="682" name="直線コネクタ 681"/>
        <xdr:cNvCxnSpPr/>
      </xdr:nvCxnSpPr>
      <xdr:spPr>
        <a:xfrm>
          <a:off x="19545300" y="1027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83"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84"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85"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86"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41927</xdr:rowOff>
    </xdr:from>
    <xdr:ext cx="469744" cy="259045"/>
    <xdr:sp macro="" textlink="">
      <xdr:nvSpPr>
        <xdr:cNvPr id="687" name="n_1mainValue【保健センター・保健所】&#10;一人当たり面積"/>
        <xdr:cNvSpPr txBox="1"/>
      </xdr:nvSpPr>
      <xdr:spPr>
        <a:xfrm>
          <a:off x="210757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54627</xdr:rowOff>
    </xdr:from>
    <xdr:ext cx="469744" cy="259045"/>
    <xdr:sp macro="" textlink="">
      <xdr:nvSpPr>
        <xdr:cNvPr id="688" name="n_2mainValue【保健センター・保健所】&#10;一人当たり面積"/>
        <xdr:cNvSpPr txBox="1"/>
      </xdr:nvSpPr>
      <xdr:spPr>
        <a:xfrm>
          <a:off x="201994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54627</xdr:rowOff>
    </xdr:from>
    <xdr:ext cx="469744" cy="259045"/>
    <xdr:sp macro="" textlink="">
      <xdr:nvSpPr>
        <xdr:cNvPr id="689" name="n_3mainValue【保健センター・保健所】&#10;一人当たり面積"/>
        <xdr:cNvSpPr txBox="1"/>
      </xdr:nvSpPr>
      <xdr:spPr>
        <a:xfrm>
          <a:off x="193104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1" name="直線コネクタ 7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2" name="テキスト ボックス 70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3" name="直線コネクタ 7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4" name="テキスト ボックス 7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5" name="直線コネクタ 7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6" name="テキスト ボックス 7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7" name="直線コネクタ 7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8" name="テキスト ボックス 7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9" name="直線コネクタ 7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0" name="テキスト ボックス 7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1" name="直線コネクタ 7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2" name="テキスト ボックス 71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15" name="直線コネクタ 714"/>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16"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17" name="直線コネクタ 716"/>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18"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19" name="直線コネクタ 71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20"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21" name="フローチャート: 判断 720"/>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22" name="フローチャート: 判断 721"/>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23" name="フローチャート: 判断 722"/>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24" name="フローチャート: 判断 723"/>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25" name="フローチャート: 判断 724"/>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59145</xdr:rowOff>
    </xdr:from>
    <xdr:to>
      <xdr:col>85</xdr:col>
      <xdr:colOff>177800</xdr:colOff>
      <xdr:row>82</xdr:row>
      <xdr:rowOff>160745</xdr:rowOff>
    </xdr:to>
    <xdr:sp macro="" textlink="">
      <xdr:nvSpPr>
        <xdr:cNvPr id="731" name="楕円 730"/>
        <xdr:cNvSpPr/>
      </xdr:nvSpPr>
      <xdr:spPr>
        <a:xfrm>
          <a:off x="16268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82022</xdr:rowOff>
    </xdr:from>
    <xdr:ext cx="405111" cy="259045"/>
    <xdr:sp macro="" textlink="">
      <xdr:nvSpPr>
        <xdr:cNvPr id="732" name="【消防施設】&#10;有形固定資産減価償却率該当値テキスト"/>
        <xdr:cNvSpPr txBox="1"/>
      </xdr:nvSpPr>
      <xdr:spPr>
        <a:xfrm>
          <a:off x="16357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733" name="楕円 732"/>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83</xdr:row>
      <xdr:rowOff>167095</xdr:rowOff>
    </xdr:to>
    <xdr:cxnSp macro="">
      <xdr:nvCxnSpPr>
        <xdr:cNvPr id="734" name="直線コネクタ 733"/>
        <xdr:cNvCxnSpPr/>
      </xdr:nvCxnSpPr>
      <xdr:spPr>
        <a:xfrm flipV="1">
          <a:off x="15481300" y="141688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83638</xdr:rowOff>
    </xdr:from>
    <xdr:to>
      <xdr:col>76</xdr:col>
      <xdr:colOff>165100</xdr:colOff>
      <xdr:row>84</xdr:row>
      <xdr:rowOff>13788</xdr:rowOff>
    </xdr:to>
    <xdr:sp macro="" textlink="">
      <xdr:nvSpPr>
        <xdr:cNvPr id="735" name="楕円 734"/>
        <xdr:cNvSpPr/>
      </xdr:nvSpPr>
      <xdr:spPr>
        <a:xfrm>
          <a:off x="14541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134438</xdr:rowOff>
    </xdr:from>
    <xdr:to>
      <xdr:col>81</xdr:col>
      <xdr:colOff>50800</xdr:colOff>
      <xdr:row>83</xdr:row>
      <xdr:rowOff>167095</xdr:rowOff>
    </xdr:to>
    <xdr:cxnSp macro="">
      <xdr:nvCxnSpPr>
        <xdr:cNvPr id="736" name="直線コネクタ 735"/>
        <xdr:cNvCxnSpPr/>
      </xdr:nvCxnSpPr>
      <xdr:spPr>
        <a:xfrm>
          <a:off x="14592300" y="143647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24856</xdr:rowOff>
    </xdr:from>
    <xdr:to>
      <xdr:col>72</xdr:col>
      <xdr:colOff>38100</xdr:colOff>
      <xdr:row>83</xdr:row>
      <xdr:rowOff>126456</xdr:rowOff>
    </xdr:to>
    <xdr:sp macro="" textlink="">
      <xdr:nvSpPr>
        <xdr:cNvPr id="737" name="楕円 736"/>
        <xdr:cNvSpPr/>
      </xdr:nvSpPr>
      <xdr:spPr>
        <a:xfrm>
          <a:off x="13652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75656</xdr:rowOff>
    </xdr:from>
    <xdr:to>
      <xdr:col>76</xdr:col>
      <xdr:colOff>114300</xdr:colOff>
      <xdr:row>83</xdr:row>
      <xdr:rowOff>134438</xdr:rowOff>
    </xdr:to>
    <xdr:cxnSp macro="">
      <xdr:nvCxnSpPr>
        <xdr:cNvPr id="738" name="直線コネクタ 737"/>
        <xdr:cNvCxnSpPr/>
      </xdr:nvCxnSpPr>
      <xdr:spPr>
        <a:xfrm>
          <a:off x="13703300" y="143060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39"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40"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41"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42"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743" name="n_1mainValue【消防施設】&#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44" name="n_2mainValue【消防施設】&#10;有形固定資産減価償却率"/>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117583</xdr:rowOff>
    </xdr:from>
    <xdr:ext cx="405111" cy="259045"/>
    <xdr:sp macro="" textlink="">
      <xdr:nvSpPr>
        <xdr:cNvPr id="745" name="n_3mainValue【消防施設】&#10;有形固定資産減価償却率"/>
        <xdr:cNvSpPr txBox="1"/>
      </xdr:nvSpPr>
      <xdr:spPr>
        <a:xfrm>
          <a:off x="13500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6" name="直線コネクタ 7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7" name="テキスト ボックス 7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8" name="直線コネクタ 7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9" name="テキスト ボックス 7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0" name="直線コネクタ 7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1" name="テキスト ボックス 7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2" name="直線コネクタ 7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3" name="テキスト ボックス 7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67" name="直線コネクタ 766"/>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9" name="直線コネクタ 76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70"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71" name="直線コネクタ 770"/>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72"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73" name="フローチャート: 判断 772"/>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74" name="フローチャート: 判断 773"/>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5" name="フローチャート: 判断 77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76" name="フローチャート: 判断 77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77" name="フローチャート: 判断 776"/>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83" name="楕円 782"/>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84"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83313</xdr:rowOff>
    </xdr:from>
    <xdr:to>
      <xdr:col>112</xdr:col>
      <xdr:colOff>38100</xdr:colOff>
      <xdr:row>83</xdr:row>
      <xdr:rowOff>13463</xdr:rowOff>
    </xdr:to>
    <xdr:sp macro="" textlink="">
      <xdr:nvSpPr>
        <xdr:cNvPr id="785" name="楕円 784"/>
        <xdr:cNvSpPr/>
      </xdr:nvSpPr>
      <xdr:spPr>
        <a:xfrm>
          <a:off x="21272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134113</xdr:rowOff>
    </xdr:to>
    <xdr:cxnSp macro="">
      <xdr:nvCxnSpPr>
        <xdr:cNvPr id="786" name="直線コネクタ 785"/>
        <xdr:cNvCxnSpPr/>
      </xdr:nvCxnSpPr>
      <xdr:spPr>
        <a:xfrm flipV="1">
          <a:off x="21323300" y="141701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787" name="楕円 786"/>
        <xdr:cNvSpPr/>
      </xdr:nvSpPr>
      <xdr:spPr>
        <a:xfrm>
          <a:off x="20383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82</xdr:row>
      <xdr:rowOff>138685</xdr:rowOff>
    </xdr:to>
    <xdr:cxnSp macro="">
      <xdr:nvCxnSpPr>
        <xdr:cNvPr id="788" name="直線コネクタ 787"/>
        <xdr:cNvCxnSpPr/>
      </xdr:nvCxnSpPr>
      <xdr:spPr>
        <a:xfrm flipV="1">
          <a:off x="20434300" y="1419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789" name="楕円 788"/>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790" name="直線コネクタ 789"/>
        <xdr:cNvCxnSpPr/>
      </xdr:nvCxnSpPr>
      <xdr:spPr>
        <a:xfrm flipV="1">
          <a:off x="19545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791"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2"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93"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94"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29990</xdr:rowOff>
    </xdr:from>
    <xdr:ext cx="469744" cy="259045"/>
    <xdr:sp macro="" textlink="">
      <xdr:nvSpPr>
        <xdr:cNvPr id="795" name="n_1mainValue【消防施設】&#10;一人当たり面積"/>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796" name="n_2mainValue【消防施設】&#10;一人当たり面積"/>
        <xdr:cNvSpPr txBox="1"/>
      </xdr:nvSpPr>
      <xdr:spPr>
        <a:xfrm>
          <a:off x="20199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797" name="n_3mainValue【消防施設】&#10;一人当たり面積"/>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23" name="直線コネクタ 822"/>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5" name="直線コネクタ 82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26"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27" name="直線コネクタ 826"/>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9" name="フローチャート: 判断 82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30" name="フローチャート: 判断 829"/>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31" name="フローチャート: 判断 830"/>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32" name="フローチャート: 判断 831"/>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33" name="フローチャート: 判断 832"/>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39" name="楕円 838"/>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840" name="【庁舎】&#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841" name="楕円 840"/>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121920</xdr:rowOff>
    </xdr:to>
    <xdr:cxnSp macro="">
      <xdr:nvCxnSpPr>
        <xdr:cNvPr id="842" name="直線コネクタ 841"/>
        <xdr:cNvCxnSpPr/>
      </xdr:nvCxnSpPr>
      <xdr:spPr>
        <a:xfrm>
          <a:off x="15481300" y="181045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843" name="楕円 842"/>
        <xdr:cNvSpPr/>
      </xdr:nvSpPr>
      <xdr:spPr>
        <a:xfrm>
          <a:off x="14541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102326</xdr:rowOff>
    </xdr:to>
    <xdr:cxnSp macro="">
      <xdr:nvCxnSpPr>
        <xdr:cNvPr id="844" name="直線コネクタ 843"/>
        <xdr:cNvCxnSpPr/>
      </xdr:nvCxnSpPr>
      <xdr:spPr>
        <a:xfrm>
          <a:off x="14592300" y="180523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845" name="楕円 844"/>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50074</xdr:rowOff>
    </xdr:to>
    <xdr:cxnSp macro="">
      <xdr:nvCxnSpPr>
        <xdr:cNvPr id="846" name="直線コネクタ 845"/>
        <xdr:cNvCxnSpPr/>
      </xdr:nvCxnSpPr>
      <xdr:spPr>
        <a:xfrm>
          <a:off x="13703300" y="180147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4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48"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49"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50"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851" name="n_1mainValue【庁舎】&#10;有形固定資産減価償却率"/>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92001</xdr:rowOff>
    </xdr:from>
    <xdr:ext cx="405111" cy="259045"/>
    <xdr:sp macro="" textlink="">
      <xdr:nvSpPr>
        <xdr:cNvPr id="852" name="n_2mainValue【庁舎】&#10;有形固定資産減価償却率"/>
        <xdr:cNvSpPr txBox="1"/>
      </xdr:nvSpPr>
      <xdr:spPr>
        <a:xfrm>
          <a:off x="14389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853" name="n_3mainValue【庁舎】&#10;有形固定資産減価償却率"/>
        <xdr:cNvSpPr txBox="1"/>
      </xdr:nvSpPr>
      <xdr:spPr>
        <a:xfrm>
          <a:off x="13500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64" name="テキスト ボックス 86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65" name="直線コネクタ 8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6" name="テキスト ボックス 8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7" name="直線コネクタ 8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8" name="テキスト ボックス 8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9" name="直線コネクタ 8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0" name="テキスト ボックス 8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1" name="直線コネクタ 8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2" name="テキスト ボックス 8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3" name="直線コネクタ 8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4" name="テキスト ボックス 8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5" name="直線コネクタ 8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6" name="テキスト ボックス 8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80" name="直線コネクタ 879"/>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81"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82" name="直線コネクタ 881"/>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83"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84" name="直線コネクタ 883"/>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885"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86" name="フローチャート: 判断 885"/>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87" name="フローチャート: 判断 886"/>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88" name="フローチャート: 判断 887"/>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89" name="フローチャート: 判断 888"/>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90" name="フローチャート: 判断 88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896" name="楕円 895"/>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897" name="【庁舎】&#10;一人当たり面積該当値テキスト"/>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898" name="楕円 897"/>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61505</xdr:rowOff>
    </xdr:from>
    <xdr:to>
      <xdr:col>116</xdr:col>
      <xdr:colOff>63500</xdr:colOff>
      <xdr:row>105</xdr:row>
      <xdr:rowOff>68036</xdr:rowOff>
    </xdr:to>
    <xdr:cxnSp macro="">
      <xdr:nvCxnSpPr>
        <xdr:cNvPr id="899" name="直線コネクタ 898"/>
        <xdr:cNvCxnSpPr/>
      </xdr:nvCxnSpPr>
      <xdr:spPr>
        <a:xfrm flipV="1">
          <a:off x="21323300" y="180637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27032</xdr:rowOff>
    </xdr:from>
    <xdr:to>
      <xdr:col>107</xdr:col>
      <xdr:colOff>101600</xdr:colOff>
      <xdr:row>105</xdr:row>
      <xdr:rowOff>128632</xdr:rowOff>
    </xdr:to>
    <xdr:sp macro="" textlink="">
      <xdr:nvSpPr>
        <xdr:cNvPr id="900" name="楕円 899"/>
        <xdr:cNvSpPr/>
      </xdr:nvSpPr>
      <xdr:spPr>
        <a:xfrm>
          <a:off x="2038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77832</xdr:rowOff>
    </xdr:to>
    <xdr:cxnSp macro="">
      <xdr:nvCxnSpPr>
        <xdr:cNvPr id="901" name="直線コネクタ 900"/>
        <xdr:cNvCxnSpPr/>
      </xdr:nvCxnSpPr>
      <xdr:spPr>
        <a:xfrm flipV="1">
          <a:off x="20434300" y="180702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02" name="楕円 901"/>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77832</xdr:rowOff>
    </xdr:from>
    <xdr:to>
      <xdr:col>107</xdr:col>
      <xdr:colOff>50800</xdr:colOff>
      <xdr:row>105</xdr:row>
      <xdr:rowOff>87630</xdr:rowOff>
    </xdr:to>
    <xdr:cxnSp macro="">
      <xdr:nvCxnSpPr>
        <xdr:cNvPr id="903" name="直線コネクタ 902"/>
        <xdr:cNvCxnSpPr/>
      </xdr:nvCxnSpPr>
      <xdr:spPr>
        <a:xfrm flipV="1">
          <a:off x="19545300" y="180800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04"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05"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06"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07"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08" name="n_1mainValue【庁舎】&#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145159</xdr:rowOff>
    </xdr:from>
    <xdr:ext cx="469744" cy="259045"/>
    <xdr:sp macro="" textlink="">
      <xdr:nvSpPr>
        <xdr:cNvPr id="909" name="n_2mainValue【庁舎】&#10;一人当たり面積"/>
        <xdr:cNvSpPr txBox="1"/>
      </xdr:nvSpPr>
      <xdr:spPr>
        <a:xfrm>
          <a:off x="20199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910" name="n_3mainValue【庁舎】&#10;一人当たり面積"/>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処理施設の有形固定資産減価償却率が高くなっている。市民会館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年度に白河文化交流館（コミネス）が完成したため、有形固定資産減価償却率が低くなっている。一人当たり面積は、類似団体平均を上回っており、特に体育館・プールが類似団体平均の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倍以上、図書館が類似団体平均の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倍弱となっている。今後は、公共施設等総合管理計画により統合や廃止等を検討していく。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類似団体平均を下回っている状態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年々上昇し差は縮小しており、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全国平均及び福島県平均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類似団体平均では、本市は基準財政収入額が下回っているのが要因であるが、これまで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を最優先施策の一つとし、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地元企業への支援や企業誘致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等に取り組んでおり、その結果が市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収入の堅調な伸びとなり、財政力指数が上昇に繋がっている。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年度以降は、普通交付税が合併算定替特例措置による段階的な減額で、経常一般財源が減少したことにより悪化し、類似団体平均を下回っていたが、令和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年度は市税収入の増額等により経常一般財源が増加し、さらに債務の繰上償還や企業会計への補助の見直し、退職者数の減等により</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今後も歳出の効率化を図るとともに、事務事業評価の実施等により、経常経費の見直しに努める。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149543</xdr:rowOff>
    </xdr:from>
    <xdr:to>
      <xdr:col>23</xdr:col>
      <xdr:colOff>133350</xdr:colOff>
      <xdr:row>64</xdr:row>
      <xdr:rowOff>69532</xdr:rowOff>
    </xdr:to>
    <xdr:cxnSp macro="">
      <xdr:nvCxnSpPr>
        <xdr:cNvPr id="128" name="直線コネクタ 127"/>
        <xdr:cNvCxnSpPr/>
      </xdr:nvCxnSpPr>
      <xdr:spPr>
        <a:xfrm flipV="1">
          <a:off x="4114800" y="10607993"/>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69532</xdr:rowOff>
    </xdr:to>
    <xdr:cxnSp macro="">
      <xdr:nvCxnSpPr>
        <xdr:cNvPr id="131" name="直線コネクタ 130"/>
        <xdr:cNvCxnSpPr/>
      </xdr:nvCxnSpPr>
      <xdr:spPr>
        <a:xfrm>
          <a:off x="3225800" y="1095787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63</xdr:row>
      <xdr:rowOff>156528</xdr:rowOff>
    </xdr:to>
    <xdr:cxnSp macro="">
      <xdr:nvCxnSpPr>
        <xdr:cNvPr id="134" name="直線コネクタ 133"/>
        <xdr:cNvCxnSpPr/>
      </xdr:nvCxnSpPr>
      <xdr:spPr>
        <a:xfrm>
          <a:off x="2336800" y="109397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159068</xdr:rowOff>
    </xdr:from>
    <xdr:to>
      <xdr:col>11</xdr:col>
      <xdr:colOff>31750</xdr:colOff>
      <xdr:row>63</xdr:row>
      <xdr:rowOff>138430</xdr:rowOff>
    </xdr:to>
    <xdr:cxnSp macro="">
      <xdr:nvCxnSpPr>
        <xdr:cNvPr id="137" name="直線コネクタ 136"/>
        <xdr:cNvCxnSpPr/>
      </xdr:nvCxnSpPr>
      <xdr:spPr>
        <a:xfrm>
          <a:off x="1447800" y="107889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98743</xdr:rowOff>
    </xdr:from>
    <xdr:to>
      <xdr:col>23</xdr:col>
      <xdr:colOff>184150</xdr:colOff>
      <xdr:row>62</xdr:row>
      <xdr:rowOff>28893</xdr:rowOff>
    </xdr:to>
    <xdr:sp macro="" textlink="">
      <xdr:nvSpPr>
        <xdr:cNvPr id="147" name="楕円 146"/>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115270</xdr:rowOff>
    </xdr:from>
    <xdr:ext cx="762000" cy="259045"/>
    <xdr:sp macro="" textlink="">
      <xdr:nvSpPr>
        <xdr:cNvPr id="148" name="財政構造の弾力性該当値テキスト"/>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18732</xdr:rowOff>
    </xdr:from>
    <xdr:to>
      <xdr:col>19</xdr:col>
      <xdr:colOff>184150</xdr:colOff>
      <xdr:row>64</xdr:row>
      <xdr:rowOff>120332</xdr:rowOff>
    </xdr:to>
    <xdr:sp macro="" textlink="">
      <xdr:nvSpPr>
        <xdr:cNvPr id="149" name="楕円 148"/>
        <xdr:cNvSpPr/>
      </xdr:nvSpPr>
      <xdr:spPr>
        <a:xfrm>
          <a:off x="4064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105109</xdr:rowOff>
    </xdr:from>
    <xdr:ext cx="736600" cy="259045"/>
    <xdr:sp macro="" textlink="">
      <xdr:nvSpPr>
        <xdr:cNvPr id="150" name="テキスト ボックス 149"/>
        <xdr:cNvSpPr txBox="1"/>
      </xdr:nvSpPr>
      <xdr:spPr>
        <a:xfrm>
          <a:off x="3733800" y="1107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3" name="楕円 152"/>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4" name="テキスト ボックス 15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108268</xdr:rowOff>
    </xdr:from>
    <xdr:to>
      <xdr:col>7</xdr:col>
      <xdr:colOff>31750</xdr:colOff>
      <xdr:row>63</xdr:row>
      <xdr:rowOff>38418</xdr:rowOff>
    </xdr:to>
    <xdr:sp macro="" textlink="">
      <xdr:nvSpPr>
        <xdr:cNvPr id="155" name="楕円 154"/>
        <xdr:cNvSpPr/>
      </xdr:nvSpPr>
      <xdr:spPr>
        <a:xfrm>
          <a:off x="1397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48595</xdr:rowOff>
    </xdr:from>
    <xdr:ext cx="762000" cy="259045"/>
    <xdr:sp macro="" textlink="">
      <xdr:nvSpPr>
        <xdr:cNvPr id="156" name="テキスト ボックス 155"/>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年度の市町村合併以降、人件費・物件費とも抑制に努め、類似団体平均を下回った。しかし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年に発生した東日本大震災以降は震災関連事業の実施により、類似団体平均を上回った。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97,823</a:t>
          </a:r>
          <a:r>
            <a:rPr kumimoji="1" lang="ja-JP" altLang="en-US" sz="1300">
              <a:latin typeface="ＭＳ Ｐゴシック" panose="020B0600070205080204" pitchFamily="50" charset="-128"/>
              <a:ea typeface="ＭＳ Ｐゴシック" panose="020B0600070205080204" pitchFamily="50" charset="-128"/>
            </a:rPr>
            <a:t>円減少した。令和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年度は、会計年度任用職員制度による増額分が影響し</a:t>
          </a:r>
          <a:r>
            <a:rPr kumimoji="1" lang="en-US" altLang="ja-JP" sz="1300">
              <a:latin typeface="ＭＳ Ｐゴシック" panose="020B0600070205080204" pitchFamily="50" charset="-128"/>
              <a:ea typeface="ＭＳ Ｐゴシック" panose="020B0600070205080204" pitchFamily="50" charset="-128"/>
            </a:rPr>
            <a:t>5,947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今後も、社会経済状況の変動や災害などに備えるため、適正な歳出規模に圧縮していく必要があることから、経営改革や事務事業評価を実施し行政のスリム化を推進する。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138198</xdr:rowOff>
    </xdr:from>
    <xdr:to>
      <xdr:col>23</xdr:col>
      <xdr:colOff>133350</xdr:colOff>
      <xdr:row>83</xdr:row>
      <xdr:rowOff>14582</xdr:rowOff>
    </xdr:to>
    <xdr:cxnSp macro="">
      <xdr:nvCxnSpPr>
        <xdr:cNvPr id="191" name="直線コネクタ 190"/>
        <xdr:cNvCxnSpPr/>
      </xdr:nvCxnSpPr>
      <xdr:spPr>
        <a:xfrm>
          <a:off x="4114800" y="14197098"/>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138198</xdr:rowOff>
    </xdr:from>
    <xdr:to>
      <xdr:col>19</xdr:col>
      <xdr:colOff>133350</xdr:colOff>
      <xdr:row>83</xdr:row>
      <xdr:rowOff>29454</xdr:rowOff>
    </xdr:to>
    <xdr:cxnSp macro="">
      <xdr:nvCxnSpPr>
        <xdr:cNvPr id="194" name="直線コネクタ 193"/>
        <xdr:cNvCxnSpPr/>
      </xdr:nvCxnSpPr>
      <xdr:spPr>
        <a:xfrm flipV="1">
          <a:off x="3225800" y="14197098"/>
          <a:ext cx="889000" cy="6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104062</xdr:rowOff>
    </xdr:from>
    <xdr:to>
      <xdr:col>15</xdr:col>
      <xdr:colOff>82550</xdr:colOff>
      <xdr:row>83</xdr:row>
      <xdr:rowOff>29454</xdr:rowOff>
    </xdr:to>
    <xdr:cxnSp macro="">
      <xdr:nvCxnSpPr>
        <xdr:cNvPr id="197" name="直線コネクタ 196"/>
        <xdr:cNvCxnSpPr/>
      </xdr:nvCxnSpPr>
      <xdr:spPr>
        <a:xfrm>
          <a:off x="2336800" y="14162962"/>
          <a:ext cx="889000" cy="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104062</xdr:rowOff>
    </xdr:from>
    <xdr:to>
      <xdr:col>11</xdr:col>
      <xdr:colOff>31750</xdr:colOff>
      <xdr:row>87</xdr:row>
      <xdr:rowOff>33635</xdr:rowOff>
    </xdr:to>
    <xdr:cxnSp macro="">
      <xdr:nvCxnSpPr>
        <xdr:cNvPr id="200" name="直線コネクタ 199"/>
        <xdr:cNvCxnSpPr/>
      </xdr:nvCxnSpPr>
      <xdr:spPr>
        <a:xfrm flipV="1">
          <a:off x="1447800" y="14162962"/>
          <a:ext cx="889000" cy="7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135232</xdr:rowOff>
    </xdr:from>
    <xdr:to>
      <xdr:col>23</xdr:col>
      <xdr:colOff>184150</xdr:colOff>
      <xdr:row>83</xdr:row>
      <xdr:rowOff>65382</xdr:rowOff>
    </xdr:to>
    <xdr:sp macro="" textlink="">
      <xdr:nvSpPr>
        <xdr:cNvPr id="210" name="楕円 209"/>
        <xdr:cNvSpPr/>
      </xdr:nvSpPr>
      <xdr:spPr>
        <a:xfrm>
          <a:off x="4902200" y="141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107309</xdr:rowOff>
    </xdr:from>
    <xdr:ext cx="762000" cy="259045"/>
    <xdr:sp macro="" textlink="">
      <xdr:nvSpPr>
        <xdr:cNvPr id="211" name="人件費・物件費等の状況該当値テキスト"/>
        <xdr:cNvSpPr txBox="1"/>
      </xdr:nvSpPr>
      <xdr:spPr>
        <a:xfrm>
          <a:off x="5041900" y="1416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87398</xdr:rowOff>
    </xdr:from>
    <xdr:to>
      <xdr:col>19</xdr:col>
      <xdr:colOff>184150</xdr:colOff>
      <xdr:row>83</xdr:row>
      <xdr:rowOff>17548</xdr:rowOff>
    </xdr:to>
    <xdr:sp macro="" textlink="">
      <xdr:nvSpPr>
        <xdr:cNvPr id="212" name="楕円 211"/>
        <xdr:cNvSpPr/>
      </xdr:nvSpPr>
      <xdr:spPr>
        <a:xfrm>
          <a:off x="4064000" y="141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2325</xdr:rowOff>
    </xdr:from>
    <xdr:ext cx="736600" cy="259045"/>
    <xdr:sp macro="" textlink="">
      <xdr:nvSpPr>
        <xdr:cNvPr id="213" name="テキスト ボックス 212"/>
        <xdr:cNvSpPr txBox="1"/>
      </xdr:nvSpPr>
      <xdr:spPr>
        <a:xfrm>
          <a:off x="3733800" y="1423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150104</xdr:rowOff>
    </xdr:from>
    <xdr:to>
      <xdr:col>15</xdr:col>
      <xdr:colOff>133350</xdr:colOff>
      <xdr:row>83</xdr:row>
      <xdr:rowOff>80254</xdr:rowOff>
    </xdr:to>
    <xdr:sp macro="" textlink="">
      <xdr:nvSpPr>
        <xdr:cNvPr id="214" name="楕円 213"/>
        <xdr:cNvSpPr/>
      </xdr:nvSpPr>
      <xdr:spPr>
        <a:xfrm>
          <a:off x="3175000" y="142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65031</xdr:rowOff>
    </xdr:from>
    <xdr:ext cx="762000" cy="259045"/>
    <xdr:sp macro="" textlink="">
      <xdr:nvSpPr>
        <xdr:cNvPr id="215" name="テキスト ボックス 214"/>
        <xdr:cNvSpPr txBox="1"/>
      </xdr:nvSpPr>
      <xdr:spPr>
        <a:xfrm>
          <a:off x="2844800" y="142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53262</xdr:rowOff>
    </xdr:from>
    <xdr:to>
      <xdr:col>11</xdr:col>
      <xdr:colOff>82550</xdr:colOff>
      <xdr:row>82</xdr:row>
      <xdr:rowOff>154862</xdr:rowOff>
    </xdr:to>
    <xdr:sp macro="" textlink="">
      <xdr:nvSpPr>
        <xdr:cNvPr id="216" name="楕円 215"/>
        <xdr:cNvSpPr/>
      </xdr:nvSpPr>
      <xdr:spPr>
        <a:xfrm>
          <a:off x="2286000" y="141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139639</xdr:rowOff>
    </xdr:from>
    <xdr:ext cx="762000" cy="259045"/>
    <xdr:sp macro="" textlink="">
      <xdr:nvSpPr>
        <xdr:cNvPr id="217" name="テキスト ボックス 216"/>
        <xdr:cNvSpPr txBox="1"/>
      </xdr:nvSpPr>
      <xdr:spPr>
        <a:xfrm>
          <a:off x="1955800" y="1419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154285</xdr:rowOff>
    </xdr:from>
    <xdr:to>
      <xdr:col>7</xdr:col>
      <xdr:colOff>31750</xdr:colOff>
      <xdr:row>87</xdr:row>
      <xdr:rowOff>84435</xdr:rowOff>
    </xdr:to>
    <xdr:sp macro="" textlink="">
      <xdr:nvSpPr>
        <xdr:cNvPr id="218" name="楕円 217"/>
        <xdr:cNvSpPr/>
      </xdr:nvSpPr>
      <xdr:spPr>
        <a:xfrm>
          <a:off x="1397000" y="1489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69212</xdr:rowOff>
    </xdr:from>
    <xdr:ext cx="762000" cy="259045"/>
    <xdr:sp macro="" textlink="">
      <xdr:nvSpPr>
        <xdr:cNvPr id="219" name="テキスト ボックス 218"/>
        <xdr:cNvSpPr txBox="1"/>
      </xdr:nvSpPr>
      <xdr:spPr>
        <a:xfrm>
          <a:off x="1066800" y="1498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年度までは類似団体平均とほぼ同水準であったが、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ポイント上回り、全国市平均も上回る水準となった。</a:t>
          </a:r>
        </a:p>
        <a:p>
          <a:r>
            <a:rPr kumimoji="1" lang="ja-JP" altLang="en-US" sz="1300">
              <a:latin typeface="ＭＳ Ｐゴシック" panose="020B0600070205080204" pitchFamily="50" charset="-128"/>
              <a:ea typeface="ＭＳ Ｐゴシック" panose="020B0600070205080204" pitchFamily="50" charset="-128"/>
            </a:rPr>
            <a:t>　なお、ラスパイレス指数には反映しないが、人件費抑制策として特殊勤務手当の全廃、退職時の特別昇給の廃止、管理職手当の定額化を実施している。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85372</xdr:rowOff>
    </xdr:to>
    <xdr:cxnSp macro="">
      <xdr:nvCxnSpPr>
        <xdr:cNvPr id="253" name="直線コネクタ 252"/>
        <xdr:cNvCxnSpPr/>
      </xdr:nvCxnSpPr>
      <xdr:spPr>
        <a:xfrm flipV="1">
          <a:off x="16179800" y="146184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85372</xdr:rowOff>
    </xdr:to>
    <xdr:cxnSp macro="">
      <xdr:nvCxnSpPr>
        <xdr:cNvPr id="256" name="直線コネクタ 255"/>
        <xdr:cNvCxnSpPr/>
      </xdr:nvCxnSpPr>
      <xdr:spPr>
        <a:xfrm>
          <a:off x="15290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112184</xdr:rowOff>
    </xdr:to>
    <xdr:cxnSp macro="">
      <xdr:nvCxnSpPr>
        <xdr:cNvPr id="259" name="直線コネクタ 258"/>
        <xdr:cNvCxnSpPr/>
      </xdr:nvCxnSpPr>
      <xdr:spPr>
        <a:xfrm flipV="1">
          <a:off x="14401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165805</xdr:rowOff>
    </xdr:to>
    <xdr:cxnSp macro="">
      <xdr:nvCxnSpPr>
        <xdr:cNvPr id="262" name="直線コネクタ 261"/>
        <xdr:cNvCxnSpPr/>
      </xdr:nvCxnSpPr>
      <xdr:spPr>
        <a:xfrm flipV="1">
          <a:off x="13512800" y="146854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6" name="楕円 275"/>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7" name="テキスト ボックス 276"/>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9" name="テキスト ボックス 278"/>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月（合併時）の職員数は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人であったが、組織の見直しを行い、定員の適正化を図ってきた結果、令和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人（定数</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人）で合併時と比較し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人当たりの職員数は類似団体平均を上回っているが、今後も引き続き、定員の適正化に努める。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63</xdr:row>
      <xdr:rowOff>29845</xdr:rowOff>
    </xdr:to>
    <xdr:cxnSp macro="">
      <xdr:nvCxnSpPr>
        <xdr:cNvPr id="316" name="直線コネクタ 315"/>
        <xdr:cNvCxnSpPr/>
      </xdr:nvCxnSpPr>
      <xdr:spPr>
        <a:xfrm>
          <a:off x="16179800" y="1079097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161079</xdr:rowOff>
    </xdr:from>
    <xdr:to>
      <xdr:col>77</xdr:col>
      <xdr:colOff>44450</xdr:colOff>
      <xdr:row>63</xdr:row>
      <xdr:rowOff>13758</xdr:rowOff>
    </xdr:to>
    <xdr:cxnSp macro="">
      <xdr:nvCxnSpPr>
        <xdr:cNvPr id="319" name="直線コネクタ 318"/>
        <xdr:cNvCxnSpPr/>
      </xdr:nvCxnSpPr>
      <xdr:spPr>
        <a:xfrm flipV="1">
          <a:off x="15290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63</xdr:row>
      <xdr:rowOff>13758</xdr:rowOff>
    </xdr:to>
    <xdr:cxnSp macro="">
      <xdr:nvCxnSpPr>
        <xdr:cNvPr id="322" name="直線コネクタ 321"/>
        <xdr:cNvCxnSpPr/>
      </xdr:nvCxnSpPr>
      <xdr:spPr>
        <a:xfrm>
          <a:off x="14401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62</xdr:row>
      <xdr:rowOff>142981</xdr:rowOff>
    </xdr:to>
    <xdr:cxnSp macro="">
      <xdr:nvCxnSpPr>
        <xdr:cNvPr id="325" name="直線コネクタ 324"/>
        <xdr:cNvCxnSpPr/>
      </xdr:nvCxnSpPr>
      <xdr:spPr>
        <a:xfrm flipV="1">
          <a:off x="13512800" y="107708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35" name="楕円 334"/>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36"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110279</xdr:rowOff>
    </xdr:from>
    <xdr:to>
      <xdr:col>77</xdr:col>
      <xdr:colOff>95250</xdr:colOff>
      <xdr:row>63</xdr:row>
      <xdr:rowOff>40429</xdr:rowOff>
    </xdr:to>
    <xdr:sp macro="" textlink="">
      <xdr:nvSpPr>
        <xdr:cNvPr id="337" name="楕円 336"/>
        <xdr:cNvSpPr/>
      </xdr:nvSpPr>
      <xdr:spPr>
        <a:xfrm>
          <a:off x="16129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25206</xdr:rowOff>
    </xdr:from>
    <xdr:ext cx="736600" cy="259045"/>
    <xdr:sp macro="" textlink="">
      <xdr:nvSpPr>
        <xdr:cNvPr id="338" name="テキスト ボックス 337"/>
        <xdr:cNvSpPr txBox="1"/>
      </xdr:nvSpPr>
      <xdr:spPr>
        <a:xfrm>
          <a:off x="15798800" y="1082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134408</xdr:rowOff>
    </xdr:from>
    <xdr:to>
      <xdr:col>73</xdr:col>
      <xdr:colOff>44450</xdr:colOff>
      <xdr:row>63</xdr:row>
      <xdr:rowOff>64558</xdr:rowOff>
    </xdr:to>
    <xdr:sp macro="" textlink="">
      <xdr:nvSpPr>
        <xdr:cNvPr id="339" name="楕円 338"/>
        <xdr:cNvSpPr/>
      </xdr:nvSpPr>
      <xdr:spPr>
        <a:xfrm>
          <a:off x="15240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49335</xdr:rowOff>
    </xdr:from>
    <xdr:ext cx="762000" cy="259045"/>
    <xdr:sp macro="" textlink="">
      <xdr:nvSpPr>
        <xdr:cNvPr id="340" name="テキスト ボックス 339"/>
        <xdr:cNvSpPr txBox="1"/>
      </xdr:nvSpPr>
      <xdr:spPr>
        <a:xfrm>
          <a:off x="14909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90170</xdr:rowOff>
    </xdr:from>
    <xdr:to>
      <xdr:col>68</xdr:col>
      <xdr:colOff>203200</xdr:colOff>
      <xdr:row>63</xdr:row>
      <xdr:rowOff>20320</xdr:rowOff>
    </xdr:to>
    <xdr:sp macro="" textlink="">
      <xdr:nvSpPr>
        <xdr:cNvPr id="341" name="楕円 340"/>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5097</xdr:rowOff>
    </xdr:from>
    <xdr:ext cx="762000" cy="259045"/>
    <xdr:sp macro="" textlink="">
      <xdr:nvSpPr>
        <xdr:cNvPr id="342" name="テキスト ボックス 341"/>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92181</xdr:rowOff>
    </xdr:from>
    <xdr:to>
      <xdr:col>64</xdr:col>
      <xdr:colOff>152400</xdr:colOff>
      <xdr:row>63</xdr:row>
      <xdr:rowOff>22331</xdr:rowOff>
    </xdr:to>
    <xdr:sp macro="" textlink="">
      <xdr:nvSpPr>
        <xdr:cNvPr id="343" name="楕円 342"/>
        <xdr:cNvSpPr/>
      </xdr:nvSpPr>
      <xdr:spPr>
        <a:xfrm>
          <a:off x="13462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7108</xdr:rowOff>
    </xdr:from>
    <xdr:ext cx="762000" cy="259045"/>
    <xdr:sp macro="" textlink="">
      <xdr:nvSpPr>
        <xdr:cNvPr id="344" name="テキスト ボックス 343"/>
        <xdr:cNvSpPr txBox="1"/>
      </xdr:nvSpPr>
      <xdr:spPr>
        <a:xfrm>
          <a:off x="13131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年度は、前年度に実施した繰上償還に加え、地方債の償還に充てる公営企業への繰出金の減により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必要性や優先順位等を考慮し、交付税措置の高い有効な地方債を活用し、後年度負担の軽減に努めるとともに、公債費の平準化と利子負担軽減のため、債務の繰上償還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160528</xdr:rowOff>
    </xdr:to>
    <xdr:cxnSp macro="">
      <xdr:nvCxnSpPr>
        <xdr:cNvPr id="376" name="直線コネクタ 375"/>
        <xdr:cNvCxnSpPr/>
      </xdr:nvCxnSpPr>
      <xdr:spPr>
        <a:xfrm flipV="1">
          <a:off x="16179800" y="726490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42</xdr:row>
      <xdr:rowOff>160528</xdr:rowOff>
    </xdr:to>
    <xdr:cxnSp macro="">
      <xdr:nvCxnSpPr>
        <xdr:cNvPr id="379" name="直線コネクタ 378"/>
        <xdr:cNvCxnSpPr/>
      </xdr:nvCxnSpPr>
      <xdr:spPr>
        <a:xfrm>
          <a:off x="15290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112268</xdr:rowOff>
    </xdr:to>
    <xdr:cxnSp macro="">
      <xdr:nvCxnSpPr>
        <xdr:cNvPr id="382" name="直線コネクタ 381"/>
        <xdr:cNvCxnSpPr/>
      </xdr:nvCxnSpPr>
      <xdr:spPr>
        <a:xfrm>
          <a:off x="14401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73660</xdr:rowOff>
    </xdr:to>
    <xdr:cxnSp macro="">
      <xdr:nvCxnSpPr>
        <xdr:cNvPr id="385" name="直線コネクタ 384"/>
        <xdr:cNvCxnSpPr/>
      </xdr:nvCxnSpPr>
      <xdr:spPr>
        <a:xfrm>
          <a:off x="13512800" y="71973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5" name="楕円 394"/>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6"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7" name="楕円 396"/>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398" name="テキスト ボックス 397"/>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9" name="楕円 398"/>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400" name="テキスト ボックス 399"/>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3" name="楕円 402"/>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4" name="テキスト ボックス 403"/>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年度は、前年度に実施した債務の繰上償還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億円等により、</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今後も普通建設事業の実施にあたっては、中・長期的視点に立ち、必要性や優先順位等を考慮し、国県支出金を有効に活用し、交付税措置の高い有効な地方債を活用し、後年度負担の軽減に努める。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53763</xdr:rowOff>
    </xdr:from>
    <xdr:to>
      <xdr:col>81</xdr:col>
      <xdr:colOff>44450</xdr:colOff>
      <xdr:row>17</xdr:row>
      <xdr:rowOff>19854</xdr:rowOff>
    </xdr:to>
    <xdr:cxnSp macro="">
      <xdr:nvCxnSpPr>
        <xdr:cNvPr id="438" name="直線コネクタ 437"/>
        <xdr:cNvCxnSpPr/>
      </xdr:nvCxnSpPr>
      <xdr:spPr>
        <a:xfrm flipV="1">
          <a:off x="16179800" y="2796963"/>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134197</xdr:rowOff>
    </xdr:from>
    <xdr:to>
      <xdr:col>77</xdr:col>
      <xdr:colOff>44450</xdr:colOff>
      <xdr:row>17</xdr:row>
      <xdr:rowOff>19854</xdr:rowOff>
    </xdr:to>
    <xdr:cxnSp macro="">
      <xdr:nvCxnSpPr>
        <xdr:cNvPr id="441" name="直線コネクタ 440"/>
        <xdr:cNvCxnSpPr/>
      </xdr:nvCxnSpPr>
      <xdr:spPr>
        <a:xfrm>
          <a:off x="15290800" y="2877397"/>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92371</xdr:rowOff>
    </xdr:from>
    <xdr:to>
      <xdr:col>72</xdr:col>
      <xdr:colOff>203200</xdr:colOff>
      <xdr:row>16</xdr:row>
      <xdr:rowOff>134197</xdr:rowOff>
    </xdr:to>
    <xdr:cxnSp macro="">
      <xdr:nvCxnSpPr>
        <xdr:cNvPr id="444" name="直線コネクタ 443"/>
        <xdr:cNvCxnSpPr/>
      </xdr:nvCxnSpPr>
      <xdr:spPr>
        <a:xfrm>
          <a:off x="14401800" y="2835571"/>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92371</xdr:rowOff>
    </xdr:from>
    <xdr:to>
      <xdr:col>68</xdr:col>
      <xdr:colOff>152400</xdr:colOff>
      <xdr:row>16</xdr:row>
      <xdr:rowOff>100415</xdr:rowOff>
    </xdr:to>
    <xdr:cxnSp macro="">
      <xdr:nvCxnSpPr>
        <xdr:cNvPr id="447" name="直線コネクタ 446"/>
        <xdr:cNvCxnSpPr/>
      </xdr:nvCxnSpPr>
      <xdr:spPr>
        <a:xfrm flipV="1">
          <a:off x="13512800" y="28355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2963</xdr:rowOff>
    </xdr:from>
    <xdr:to>
      <xdr:col>81</xdr:col>
      <xdr:colOff>95250</xdr:colOff>
      <xdr:row>16</xdr:row>
      <xdr:rowOff>104563</xdr:rowOff>
    </xdr:to>
    <xdr:sp macro="" textlink="">
      <xdr:nvSpPr>
        <xdr:cNvPr id="457" name="楕円 456"/>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146490</xdr:rowOff>
    </xdr:from>
    <xdr:ext cx="762000" cy="259045"/>
    <xdr:sp macro="" textlink="">
      <xdr:nvSpPr>
        <xdr:cNvPr id="458" name="将来負担の状況該当値テキスト"/>
        <xdr:cNvSpPr txBox="1"/>
      </xdr:nvSpPr>
      <xdr:spPr>
        <a:xfrm>
          <a:off x="17106900" y="271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140504</xdr:rowOff>
    </xdr:from>
    <xdr:to>
      <xdr:col>77</xdr:col>
      <xdr:colOff>95250</xdr:colOff>
      <xdr:row>17</xdr:row>
      <xdr:rowOff>70654</xdr:rowOff>
    </xdr:to>
    <xdr:sp macro="" textlink="">
      <xdr:nvSpPr>
        <xdr:cNvPr id="459" name="楕円 458"/>
        <xdr:cNvSpPr/>
      </xdr:nvSpPr>
      <xdr:spPr>
        <a:xfrm>
          <a:off x="16129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55431</xdr:rowOff>
    </xdr:from>
    <xdr:ext cx="736600" cy="259045"/>
    <xdr:sp macro="" textlink="">
      <xdr:nvSpPr>
        <xdr:cNvPr id="460" name="テキスト ボックス 459"/>
        <xdr:cNvSpPr txBox="1"/>
      </xdr:nvSpPr>
      <xdr:spPr>
        <a:xfrm>
          <a:off x="15798800" y="297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83397</xdr:rowOff>
    </xdr:from>
    <xdr:to>
      <xdr:col>73</xdr:col>
      <xdr:colOff>44450</xdr:colOff>
      <xdr:row>17</xdr:row>
      <xdr:rowOff>13547</xdr:rowOff>
    </xdr:to>
    <xdr:sp macro="" textlink="">
      <xdr:nvSpPr>
        <xdr:cNvPr id="461" name="楕円 460"/>
        <xdr:cNvSpPr/>
      </xdr:nvSpPr>
      <xdr:spPr>
        <a:xfrm>
          <a:off x="15240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169774</xdr:rowOff>
    </xdr:from>
    <xdr:ext cx="762000" cy="259045"/>
    <xdr:sp macro="" textlink="">
      <xdr:nvSpPr>
        <xdr:cNvPr id="462" name="テキスト ボックス 461"/>
        <xdr:cNvSpPr txBox="1"/>
      </xdr:nvSpPr>
      <xdr:spPr>
        <a:xfrm>
          <a:off x="14909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41571</xdr:rowOff>
    </xdr:from>
    <xdr:to>
      <xdr:col>68</xdr:col>
      <xdr:colOff>203200</xdr:colOff>
      <xdr:row>16</xdr:row>
      <xdr:rowOff>143171</xdr:rowOff>
    </xdr:to>
    <xdr:sp macro="" textlink="">
      <xdr:nvSpPr>
        <xdr:cNvPr id="463" name="楕円 462"/>
        <xdr:cNvSpPr/>
      </xdr:nvSpPr>
      <xdr:spPr>
        <a:xfrm>
          <a:off x="14351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127948</xdr:rowOff>
    </xdr:from>
    <xdr:ext cx="762000" cy="259045"/>
    <xdr:sp macro="" textlink="">
      <xdr:nvSpPr>
        <xdr:cNvPr id="464" name="テキスト ボックス 463"/>
        <xdr:cNvSpPr txBox="1"/>
      </xdr:nvSpPr>
      <xdr:spPr>
        <a:xfrm>
          <a:off x="14020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5" name="楕円 464"/>
        <xdr:cNvSpPr/>
      </xdr:nvSpPr>
      <xdr:spPr>
        <a:xfrm>
          <a:off x="13462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135992</xdr:rowOff>
    </xdr:from>
    <xdr:ext cx="762000" cy="259045"/>
    <xdr:sp macro="" textlink="">
      <xdr:nvSpPr>
        <xdr:cNvPr id="466" name="テキスト ボックス 465"/>
        <xdr:cNvSpPr txBox="1"/>
      </xdr:nvSpPr>
      <xdr:spPr>
        <a:xfrm>
          <a:off x="13131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年度の合併以降、定員管理計画等に基づき、職員数の適正化や特殊勤務手当の全廃、管理職手当の定額化などを実施してきたことにより、類似団体平均と同水準で推移してきている。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年度は、会計年度職員制度への移行により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％ポイント増加した。今後も引き続き定員の適正化に努める。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35</xdr:row>
      <xdr:rowOff>110998</xdr:rowOff>
    </xdr:to>
    <xdr:cxnSp macro="">
      <xdr:nvCxnSpPr>
        <xdr:cNvPr id="64" name="直線コネクタ 63"/>
        <xdr:cNvCxnSpPr/>
      </xdr:nvCxnSpPr>
      <xdr:spPr>
        <a:xfrm>
          <a:off x="3987800" y="59745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145288</xdr:rowOff>
    </xdr:to>
    <xdr:cxnSp macro="">
      <xdr:nvCxnSpPr>
        <xdr:cNvPr id="67" name="直線コネクタ 66"/>
        <xdr:cNvCxnSpPr/>
      </xdr:nvCxnSpPr>
      <xdr:spPr>
        <a:xfrm>
          <a:off x="3098800" y="58374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8128</xdr:rowOff>
    </xdr:to>
    <xdr:cxnSp macro="">
      <xdr:nvCxnSpPr>
        <xdr:cNvPr id="70" name="直線コネクタ 69"/>
        <xdr:cNvCxnSpPr/>
      </xdr:nvCxnSpPr>
      <xdr:spPr>
        <a:xfrm>
          <a:off x="2209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17272</xdr:rowOff>
    </xdr:to>
    <xdr:cxnSp macro="">
      <xdr:nvCxnSpPr>
        <xdr:cNvPr id="73" name="直線コネクタ 72"/>
        <xdr:cNvCxnSpPr/>
      </xdr:nvCxnSpPr>
      <xdr:spPr>
        <a:xfrm flipV="1">
          <a:off x="1320800" y="5819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94488</xdr:rowOff>
    </xdr:from>
    <xdr:to>
      <xdr:col>20</xdr:col>
      <xdr:colOff>38100</xdr:colOff>
      <xdr:row>35</xdr:row>
      <xdr:rowOff>24638</xdr:rowOff>
    </xdr:to>
    <xdr:sp macro="" textlink="">
      <xdr:nvSpPr>
        <xdr:cNvPr id="85" name="楕円 84"/>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86" name="テキスト ボックス 85"/>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事務事業の見直しのなかで、抑制に努めてきた結果、類似団体平均を下回る水準で推移している。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年度は、会計年度任用職員への移行等により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ポイント減少した。今後も施設の管理費が増加傾向にあるため、公共施設等総合管理計画に基づき、施設等の適正な配置により、必要な市民サービスをを維持しつつ、将来負担の軽減に努める。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17</xdr:row>
      <xdr:rowOff>24130</xdr:rowOff>
    </xdr:to>
    <xdr:cxnSp macro="">
      <xdr:nvCxnSpPr>
        <xdr:cNvPr id="125" name="直線コネクタ 124"/>
        <xdr:cNvCxnSpPr/>
      </xdr:nvCxnSpPr>
      <xdr:spPr>
        <a:xfrm flipV="1">
          <a:off x="15671800" y="2824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24130</xdr:rowOff>
    </xdr:to>
    <xdr:cxnSp macro="">
      <xdr:nvCxnSpPr>
        <xdr:cNvPr id="128" name="直線コネクタ 127"/>
        <xdr:cNvCxnSpPr/>
      </xdr:nvCxnSpPr>
      <xdr:spPr>
        <a:xfrm>
          <a:off x="14782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24130</xdr:rowOff>
    </xdr:to>
    <xdr:cxnSp macro="">
      <xdr:nvCxnSpPr>
        <xdr:cNvPr id="131" name="直線コネクタ 130"/>
        <xdr:cNvCxnSpPr/>
      </xdr:nvCxnSpPr>
      <xdr:spPr>
        <a:xfrm>
          <a:off x="13893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62230</xdr:rowOff>
    </xdr:to>
    <xdr:cxnSp macro="">
      <xdr:nvCxnSpPr>
        <xdr:cNvPr id="134" name="直線コネクタ 133"/>
        <xdr:cNvCxnSpPr/>
      </xdr:nvCxnSpPr>
      <xdr:spPr>
        <a:xfrm flipV="1">
          <a:off x="13004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7" name="テキスト ボックス 14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9" name="テキスト ボックス 148"/>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53" name="テキスト ボックス 152"/>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高齢化社会の進行に伴い増加傾向にあるが、類似団体平均よりは下回り推移している。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年度は、こども医療費の減、会計年度任用職員への移行により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ポイント減少した。今後も社会保障費の増加が見込まれるため、引き続き社会情勢の変化に順応した住民サービスを進めていく一方、事業の適正化に努める。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170543</xdr:rowOff>
    </xdr:to>
    <xdr:cxnSp macro="">
      <xdr:nvCxnSpPr>
        <xdr:cNvPr id="188" name="直線コネクタ 187"/>
        <xdr:cNvCxnSpPr/>
      </xdr:nvCxnSpPr>
      <xdr:spPr>
        <a:xfrm flipV="1">
          <a:off x="3987800" y="9298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54</xdr:row>
      <xdr:rowOff>170543</xdr:rowOff>
    </xdr:to>
    <xdr:cxnSp macro="">
      <xdr:nvCxnSpPr>
        <xdr:cNvPr id="191" name="直線コネクタ 190"/>
        <xdr:cNvCxnSpPr/>
      </xdr:nvCxnSpPr>
      <xdr:spPr>
        <a:xfrm>
          <a:off x="3098800" y="9374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116115</xdr:rowOff>
    </xdr:to>
    <xdr:cxnSp macro="">
      <xdr:nvCxnSpPr>
        <xdr:cNvPr id="194" name="直線コネクタ 193"/>
        <xdr:cNvCxnSpPr/>
      </xdr:nvCxnSpPr>
      <xdr:spPr>
        <a:xfrm>
          <a:off x="2209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94343</xdr:rowOff>
    </xdr:to>
    <xdr:cxnSp macro="">
      <xdr:nvCxnSpPr>
        <xdr:cNvPr id="197" name="直線コネクタ 196"/>
        <xdr:cNvCxnSpPr/>
      </xdr:nvCxnSpPr>
      <xdr:spPr>
        <a:xfrm>
          <a:off x="1320800" y="9265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160565</xdr:rowOff>
    </xdr:from>
    <xdr:to>
      <xdr:col>24</xdr:col>
      <xdr:colOff>76200</xdr:colOff>
      <xdr:row>54</xdr:row>
      <xdr:rowOff>90715</xdr:rowOff>
    </xdr:to>
    <xdr:sp macro="" textlink="">
      <xdr:nvSpPr>
        <xdr:cNvPr id="207" name="楕円 206"/>
        <xdr:cNvSpPr/>
      </xdr:nvSpPr>
      <xdr:spPr>
        <a:xfrm>
          <a:off x="4775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5642</xdr:rowOff>
    </xdr:from>
    <xdr:ext cx="762000" cy="259045"/>
    <xdr:sp macro="" textlink="">
      <xdr:nvSpPr>
        <xdr:cNvPr id="208" name="扶助費該当値テキスト"/>
        <xdr:cNvSpPr txBox="1"/>
      </xdr:nvSpPr>
      <xdr:spPr>
        <a:xfrm>
          <a:off x="49149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09" name="楕円 208"/>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0" name="テキスト ボックス 209"/>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1" name="楕円 210"/>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2" name="テキスト ボックス 211"/>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下水道事業会計などへの繰出金が大きく占めており、類似団体平均を上回って推移している。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年度は、下水道事業が公営企業会計へ移行したことに伴い、前年度比で</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ポイント減少した。今後は、施設の老朽化が進み、維持補修費が増加する見込みであるため、公共施設等総合管理計画に基づく施設等の適正な配置により、抑制に努める。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98425</xdr:rowOff>
    </xdr:from>
    <xdr:to>
      <xdr:col>82</xdr:col>
      <xdr:colOff>107950</xdr:colOff>
      <xdr:row>60</xdr:row>
      <xdr:rowOff>98425</xdr:rowOff>
    </xdr:to>
    <xdr:cxnSp macro="">
      <xdr:nvCxnSpPr>
        <xdr:cNvPr id="253" name="直線コネクタ 252"/>
        <xdr:cNvCxnSpPr/>
      </xdr:nvCxnSpPr>
      <xdr:spPr>
        <a:xfrm flipV="1">
          <a:off x="15671800" y="9699625"/>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98425</xdr:rowOff>
    </xdr:from>
    <xdr:to>
      <xdr:col>78</xdr:col>
      <xdr:colOff>69850</xdr:colOff>
      <xdr:row>60</xdr:row>
      <xdr:rowOff>98425</xdr:rowOff>
    </xdr:to>
    <xdr:cxnSp macro="">
      <xdr:nvCxnSpPr>
        <xdr:cNvPr id="256" name="直線コネクタ 255"/>
        <xdr:cNvCxnSpPr/>
      </xdr:nvCxnSpPr>
      <xdr:spPr>
        <a:xfrm>
          <a:off x="14782800" y="10385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98425</xdr:rowOff>
    </xdr:from>
    <xdr:to>
      <xdr:col>73</xdr:col>
      <xdr:colOff>180975</xdr:colOff>
      <xdr:row>60</xdr:row>
      <xdr:rowOff>127000</xdr:rowOff>
    </xdr:to>
    <xdr:cxnSp macro="">
      <xdr:nvCxnSpPr>
        <xdr:cNvPr id="259" name="直線コネクタ 258"/>
        <xdr:cNvCxnSpPr/>
      </xdr:nvCxnSpPr>
      <xdr:spPr>
        <a:xfrm flipV="1">
          <a:off x="13893800" y="10385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127000</xdr:rowOff>
    </xdr:to>
    <xdr:cxnSp macro="">
      <xdr:nvCxnSpPr>
        <xdr:cNvPr id="262" name="直線コネクタ 261"/>
        <xdr:cNvCxnSpPr/>
      </xdr:nvCxnSpPr>
      <xdr:spPr>
        <a:xfrm>
          <a:off x="13004800" y="102139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2" name="楕円 271"/>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3" name="その他該当値テキスト"/>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47625</xdr:rowOff>
    </xdr:from>
    <xdr:to>
      <xdr:col>78</xdr:col>
      <xdr:colOff>120650</xdr:colOff>
      <xdr:row>60</xdr:row>
      <xdr:rowOff>149225</xdr:rowOff>
    </xdr:to>
    <xdr:sp macro="" textlink="">
      <xdr:nvSpPr>
        <xdr:cNvPr id="274" name="楕円 273"/>
        <xdr:cNvSpPr/>
      </xdr:nvSpPr>
      <xdr:spPr>
        <a:xfrm>
          <a:off x="15621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134002</xdr:rowOff>
    </xdr:from>
    <xdr:ext cx="736600" cy="259045"/>
    <xdr:sp macro="" textlink="">
      <xdr:nvSpPr>
        <xdr:cNvPr id="275" name="テキスト ボックス 274"/>
        <xdr:cNvSpPr txBox="1"/>
      </xdr:nvSpPr>
      <xdr:spPr>
        <a:xfrm>
          <a:off x="15290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47625</xdr:rowOff>
    </xdr:from>
    <xdr:to>
      <xdr:col>74</xdr:col>
      <xdr:colOff>31750</xdr:colOff>
      <xdr:row>60</xdr:row>
      <xdr:rowOff>149225</xdr:rowOff>
    </xdr:to>
    <xdr:sp macro="" textlink="">
      <xdr:nvSpPr>
        <xdr:cNvPr id="276" name="楕円 275"/>
        <xdr:cNvSpPr/>
      </xdr:nvSpPr>
      <xdr:spPr>
        <a:xfrm>
          <a:off x="14732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134002</xdr:rowOff>
    </xdr:from>
    <xdr:ext cx="762000" cy="259045"/>
    <xdr:sp macro="" textlink="">
      <xdr:nvSpPr>
        <xdr:cNvPr id="277" name="テキスト ボックス 276"/>
        <xdr:cNvSpPr txBox="1"/>
      </xdr:nvSpPr>
      <xdr:spPr>
        <a:xfrm>
          <a:off x="14401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80" name="楕円 279"/>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81" name="テキスト ボックス 280"/>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一部事務組合への負担金や企業会計への補助が大きく占めているが、類似団体平均と同水準で推移している。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年度は、下水道事業が企業会計に移行したことにより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ポイント増加した。今後も一部事務組合の維持補修費の動向を注視するとともに、企業会計や各種団体への補助において、引き続き必要性・有効性の観点から見直しに努める。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10414</xdr:rowOff>
    </xdr:to>
    <xdr:cxnSp macro="">
      <xdr:nvCxnSpPr>
        <xdr:cNvPr id="311" name="直線コネクタ 310"/>
        <xdr:cNvCxnSpPr/>
      </xdr:nvCxnSpPr>
      <xdr:spPr>
        <a:xfrm>
          <a:off x="15671800" y="62717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113284</xdr:rowOff>
    </xdr:to>
    <xdr:cxnSp macro="">
      <xdr:nvCxnSpPr>
        <xdr:cNvPr id="314" name="直線コネクタ 313"/>
        <xdr:cNvCxnSpPr/>
      </xdr:nvCxnSpPr>
      <xdr:spPr>
        <a:xfrm flipV="1">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113284</xdr:rowOff>
    </xdr:to>
    <xdr:cxnSp macro="">
      <xdr:nvCxnSpPr>
        <xdr:cNvPr id="317" name="直線コネクタ 316"/>
        <xdr:cNvCxnSpPr/>
      </xdr:nvCxnSpPr>
      <xdr:spPr>
        <a:xfrm>
          <a:off x="13893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20" name="直線コネクタ 319"/>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0" name="楕円 32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1"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3" name="テキスト ボックス 33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4" name="楕円 333"/>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5" name="テキスト ボックス 33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9" name="テキスト ボックス 33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年度は、前年度に実施した債務の繰上償還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億円等により、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ポイント減少した。今後も、公債費の適正管理に努め、指数の改善に努める。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21844</xdr:rowOff>
    </xdr:to>
    <xdr:cxnSp macro="">
      <xdr:nvCxnSpPr>
        <xdr:cNvPr id="369" name="直線コネクタ 368"/>
        <xdr:cNvCxnSpPr/>
      </xdr:nvCxnSpPr>
      <xdr:spPr>
        <a:xfrm flipV="1">
          <a:off x="3987800" y="133675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35561</xdr:rowOff>
    </xdr:to>
    <xdr:cxnSp macro="">
      <xdr:nvCxnSpPr>
        <xdr:cNvPr id="372" name="直線コネクタ 371"/>
        <xdr:cNvCxnSpPr/>
      </xdr:nvCxnSpPr>
      <xdr:spPr>
        <a:xfrm flipV="1">
          <a:off x="3098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53848</xdr:rowOff>
    </xdr:to>
    <xdr:cxnSp macro="">
      <xdr:nvCxnSpPr>
        <xdr:cNvPr id="375" name="直線コネクタ 374"/>
        <xdr:cNvCxnSpPr/>
      </xdr:nvCxnSpPr>
      <xdr:spPr>
        <a:xfrm flipV="1">
          <a:off x="2209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49276</xdr:rowOff>
    </xdr:from>
    <xdr:to>
      <xdr:col>11</xdr:col>
      <xdr:colOff>9525</xdr:colOff>
      <xdr:row>78</xdr:row>
      <xdr:rowOff>53848</xdr:rowOff>
    </xdr:to>
    <xdr:cxnSp macro="">
      <xdr:nvCxnSpPr>
        <xdr:cNvPr id="378" name="直線コネクタ 377"/>
        <xdr:cNvCxnSpPr/>
      </xdr:nvCxnSpPr>
      <xdr:spPr>
        <a:xfrm>
          <a:off x="1320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8" name="楕円 387"/>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9"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0" name="楕円 389"/>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1" name="テキスト ボックス 390"/>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2" name="楕円 391"/>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3" name="テキスト ボックス 392"/>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4" name="楕円 393"/>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5" name="テキスト ボックス 394"/>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6" name="楕円 395"/>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7" name="テキスト ボックス 396"/>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公債費以外の経常収支比率は、類似団体平均と同規模で推移している。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年度は、扶助費、物件費、繰出金の減に伴い、前年度から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ポイント減少した。今後は、事務事業の見直しを実施し、費用対効果を検証するなど経常経費の抑制を図るとともに、市税を中心とした自主財源の更なる充実に努める。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77</xdr:row>
      <xdr:rowOff>133858</xdr:rowOff>
    </xdr:to>
    <xdr:cxnSp macro="">
      <xdr:nvCxnSpPr>
        <xdr:cNvPr id="428" name="直線コネクタ 427"/>
        <xdr:cNvCxnSpPr/>
      </xdr:nvCxnSpPr>
      <xdr:spPr>
        <a:xfrm flipV="1">
          <a:off x="15671800" y="1303375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133858</xdr:rowOff>
    </xdr:to>
    <xdr:cxnSp macro="">
      <xdr:nvCxnSpPr>
        <xdr:cNvPr id="431" name="直線コネクタ 430"/>
        <xdr:cNvCxnSpPr/>
      </xdr:nvCxnSpPr>
      <xdr:spPr>
        <a:xfrm>
          <a:off x="14782800" y="132577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56135</xdr:rowOff>
    </xdr:to>
    <xdr:cxnSp macro="">
      <xdr:nvCxnSpPr>
        <xdr:cNvPr id="434" name="直線コネクタ 433"/>
        <xdr:cNvCxnSpPr/>
      </xdr:nvCxnSpPr>
      <xdr:spPr>
        <a:xfrm>
          <a:off x="13893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24130</xdr:rowOff>
    </xdr:to>
    <xdr:cxnSp macro="">
      <xdr:nvCxnSpPr>
        <xdr:cNvPr id="437" name="直線コネクタ 436"/>
        <xdr:cNvCxnSpPr/>
      </xdr:nvCxnSpPr>
      <xdr:spPr>
        <a:xfrm>
          <a:off x="13004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7" name="楕円 446"/>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8"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9" name="楕円 448"/>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0" name="テキスト ボックス 449"/>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2" name="テキスト ボックス 451"/>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3" name="楕円 45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4" name="テキスト ボックス 453"/>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5" name="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4644</xdr:rowOff>
    </xdr:from>
    <xdr:to>
      <xdr:col>29</xdr:col>
      <xdr:colOff>127000</xdr:colOff>
      <xdr:row>16</xdr:row>
      <xdr:rowOff>47099</xdr:rowOff>
    </xdr:to>
    <xdr:cxnSp macro="">
      <xdr:nvCxnSpPr>
        <xdr:cNvPr id="52" name="直線コネクタ 51"/>
        <xdr:cNvCxnSpPr/>
      </xdr:nvCxnSpPr>
      <xdr:spPr bwMode="auto">
        <a:xfrm flipV="1">
          <a:off x="5003800" y="2795469"/>
          <a:ext cx="647700" cy="4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47099</xdr:rowOff>
    </xdr:from>
    <xdr:to>
      <xdr:col>26</xdr:col>
      <xdr:colOff>50800</xdr:colOff>
      <xdr:row>16</xdr:row>
      <xdr:rowOff>78548</xdr:rowOff>
    </xdr:to>
    <xdr:cxnSp macro="">
      <xdr:nvCxnSpPr>
        <xdr:cNvPr id="55" name="直線コネクタ 54"/>
        <xdr:cNvCxnSpPr/>
      </xdr:nvCxnSpPr>
      <xdr:spPr bwMode="auto">
        <a:xfrm flipV="1">
          <a:off x="4305300" y="2837924"/>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78548</xdr:rowOff>
    </xdr:from>
    <xdr:to>
      <xdr:col>22</xdr:col>
      <xdr:colOff>114300</xdr:colOff>
      <xdr:row>16</xdr:row>
      <xdr:rowOff>103775</xdr:rowOff>
    </xdr:to>
    <xdr:cxnSp macro="">
      <xdr:nvCxnSpPr>
        <xdr:cNvPr id="58" name="直線コネクタ 57"/>
        <xdr:cNvCxnSpPr/>
      </xdr:nvCxnSpPr>
      <xdr:spPr bwMode="auto">
        <a:xfrm flipV="1">
          <a:off x="3606800" y="2869373"/>
          <a:ext cx="698500" cy="2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103775</xdr:rowOff>
    </xdr:from>
    <xdr:to>
      <xdr:col>18</xdr:col>
      <xdr:colOff>177800</xdr:colOff>
      <xdr:row>16</xdr:row>
      <xdr:rowOff>138114</xdr:rowOff>
    </xdr:to>
    <xdr:cxnSp macro="">
      <xdr:nvCxnSpPr>
        <xdr:cNvPr id="61" name="直線コネクタ 60"/>
        <xdr:cNvCxnSpPr/>
      </xdr:nvCxnSpPr>
      <xdr:spPr bwMode="auto">
        <a:xfrm flipV="1">
          <a:off x="2908300" y="2894600"/>
          <a:ext cx="698500" cy="34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125294</xdr:rowOff>
    </xdr:from>
    <xdr:to>
      <xdr:col>29</xdr:col>
      <xdr:colOff>177800</xdr:colOff>
      <xdr:row>16</xdr:row>
      <xdr:rowOff>55444</xdr:rowOff>
    </xdr:to>
    <xdr:sp macro="" textlink="">
      <xdr:nvSpPr>
        <xdr:cNvPr id="71" name="楕円 70"/>
        <xdr:cNvSpPr/>
      </xdr:nvSpPr>
      <xdr:spPr bwMode="auto">
        <a:xfrm>
          <a:off x="5600700" y="2744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141821</xdr:rowOff>
    </xdr:from>
    <xdr:ext cx="762000" cy="259045"/>
    <xdr:sp macro="" textlink="">
      <xdr:nvSpPr>
        <xdr:cNvPr id="72" name="人口1人当たり決算額の推移該当値テキスト130"/>
        <xdr:cNvSpPr txBox="1"/>
      </xdr:nvSpPr>
      <xdr:spPr>
        <a:xfrm>
          <a:off x="5740400" y="25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167749</xdr:rowOff>
    </xdr:from>
    <xdr:to>
      <xdr:col>26</xdr:col>
      <xdr:colOff>101600</xdr:colOff>
      <xdr:row>16</xdr:row>
      <xdr:rowOff>97899</xdr:rowOff>
    </xdr:to>
    <xdr:sp macro="" textlink="">
      <xdr:nvSpPr>
        <xdr:cNvPr id="73" name="楕円 72"/>
        <xdr:cNvSpPr/>
      </xdr:nvSpPr>
      <xdr:spPr bwMode="auto">
        <a:xfrm>
          <a:off x="4953000" y="278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108076</xdr:rowOff>
    </xdr:from>
    <xdr:ext cx="736600" cy="259045"/>
    <xdr:sp macro="" textlink="">
      <xdr:nvSpPr>
        <xdr:cNvPr id="74" name="テキスト ボックス 73"/>
        <xdr:cNvSpPr txBox="1"/>
      </xdr:nvSpPr>
      <xdr:spPr>
        <a:xfrm>
          <a:off x="4622800" y="255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27748</xdr:rowOff>
    </xdr:from>
    <xdr:to>
      <xdr:col>22</xdr:col>
      <xdr:colOff>165100</xdr:colOff>
      <xdr:row>16</xdr:row>
      <xdr:rowOff>129348</xdr:rowOff>
    </xdr:to>
    <xdr:sp macro="" textlink="">
      <xdr:nvSpPr>
        <xdr:cNvPr id="75" name="楕円 74"/>
        <xdr:cNvSpPr/>
      </xdr:nvSpPr>
      <xdr:spPr bwMode="auto">
        <a:xfrm>
          <a:off x="4254500" y="281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139525</xdr:rowOff>
    </xdr:from>
    <xdr:ext cx="762000" cy="259045"/>
    <xdr:sp macro="" textlink="">
      <xdr:nvSpPr>
        <xdr:cNvPr id="76" name="テキスト ボックス 75"/>
        <xdr:cNvSpPr txBox="1"/>
      </xdr:nvSpPr>
      <xdr:spPr>
        <a:xfrm>
          <a:off x="3924300" y="258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52975</xdr:rowOff>
    </xdr:from>
    <xdr:to>
      <xdr:col>19</xdr:col>
      <xdr:colOff>38100</xdr:colOff>
      <xdr:row>16</xdr:row>
      <xdr:rowOff>154575</xdr:rowOff>
    </xdr:to>
    <xdr:sp macro="" textlink="">
      <xdr:nvSpPr>
        <xdr:cNvPr id="77" name="楕円 76"/>
        <xdr:cNvSpPr/>
      </xdr:nvSpPr>
      <xdr:spPr bwMode="auto">
        <a:xfrm>
          <a:off x="3556000" y="28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164752</xdr:rowOff>
    </xdr:from>
    <xdr:ext cx="762000" cy="259045"/>
    <xdr:sp macro="" textlink="">
      <xdr:nvSpPr>
        <xdr:cNvPr id="78" name="テキスト ボックス 77"/>
        <xdr:cNvSpPr txBox="1"/>
      </xdr:nvSpPr>
      <xdr:spPr>
        <a:xfrm>
          <a:off x="3225800" y="26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87314</xdr:rowOff>
    </xdr:from>
    <xdr:to>
      <xdr:col>15</xdr:col>
      <xdr:colOff>101600</xdr:colOff>
      <xdr:row>17</xdr:row>
      <xdr:rowOff>17464</xdr:rowOff>
    </xdr:to>
    <xdr:sp macro="" textlink="">
      <xdr:nvSpPr>
        <xdr:cNvPr id="79" name="楕円 78"/>
        <xdr:cNvSpPr/>
      </xdr:nvSpPr>
      <xdr:spPr bwMode="auto">
        <a:xfrm>
          <a:off x="2857500" y="287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27641</xdr:rowOff>
    </xdr:from>
    <xdr:ext cx="762000" cy="259045"/>
    <xdr:sp macro="" textlink="">
      <xdr:nvSpPr>
        <xdr:cNvPr id="80" name="テキスト ボックス 79"/>
        <xdr:cNvSpPr txBox="1"/>
      </xdr:nvSpPr>
      <xdr:spPr>
        <a:xfrm>
          <a:off x="2527300" y="26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271552</xdr:rowOff>
    </xdr:from>
    <xdr:to>
      <xdr:col>29</xdr:col>
      <xdr:colOff>127000</xdr:colOff>
      <xdr:row>35</xdr:row>
      <xdr:rowOff>120028</xdr:rowOff>
    </xdr:to>
    <xdr:cxnSp macro="">
      <xdr:nvCxnSpPr>
        <xdr:cNvPr id="114" name="直線コネクタ 113"/>
        <xdr:cNvCxnSpPr/>
      </xdr:nvCxnSpPr>
      <xdr:spPr bwMode="auto">
        <a:xfrm>
          <a:off x="5003800" y="6539002"/>
          <a:ext cx="647700" cy="19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271552</xdr:rowOff>
    </xdr:from>
    <xdr:to>
      <xdr:col>26</xdr:col>
      <xdr:colOff>50800</xdr:colOff>
      <xdr:row>34</xdr:row>
      <xdr:rowOff>329768</xdr:rowOff>
    </xdr:to>
    <xdr:cxnSp macro="">
      <xdr:nvCxnSpPr>
        <xdr:cNvPr id="117" name="直線コネクタ 116"/>
        <xdr:cNvCxnSpPr/>
      </xdr:nvCxnSpPr>
      <xdr:spPr bwMode="auto">
        <a:xfrm flipV="1">
          <a:off x="4305300" y="6539002"/>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249110</xdr:rowOff>
    </xdr:from>
    <xdr:to>
      <xdr:col>22</xdr:col>
      <xdr:colOff>114300</xdr:colOff>
      <xdr:row>34</xdr:row>
      <xdr:rowOff>329768</xdr:rowOff>
    </xdr:to>
    <xdr:cxnSp macro="">
      <xdr:nvCxnSpPr>
        <xdr:cNvPr id="120" name="直線コネクタ 119"/>
        <xdr:cNvCxnSpPr/>
      </xdr:nvCxnSpPr>
      <xdr:spPr bwMode="auto">
        <a:xfrm>
          <a:off x="3606800" y="6516560"/>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249110</xdr:rowOff>
    </xdr:from>
    <xdr:to>
      <xdr:col>18</xdr:col>
      <xdr:colOff>177800</xdr:colOff>
      <xdr:row>35</xdr:row>
      <xdr:rowOff>76784</xdr:rowOff>
    </xdr:to>
    <xdr:cxnSp macro="">
      <xdr:nvCxnSpPr>
        <xdr:cNvPr id="123" name="直線コネクタ 122"/>
        <xdr:cNvCxnSpPr/>
      </xdr:nvCxnSpPr>
      <xdr:spPr bwMode="auto">
        <a:xfrm flipV="1">
          <a:off x="2908300" y="6516560"/>
          <a:ext cx="698500" cy="17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69228</xdr:rowOff>
    </xdr:from>
    <xdr:to>
      <xdr:col>29</xdr:col>
      <xdr:colOff>177800</xdr:colOff>
      <xdr:row>35</xdr:row>
      <xdr:rowOff>170828</xdr:rowOff>
    </xdr:to>
    <xdr:sp macro="" textlink="">
      <xdr:nvSpPr>
        <xdr:cNvPr id="133" name="楕円 132"/>
        <xdr:cNvSpPr/>
      </xdr:nvSpPr>
      <xdr:spPr bwMode="auto">
        <a:xfrm>
          <a:off x="5600700" y="667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257205</xdr:rowOff>
    </xdr:from>
    <xdr:ext cx="762000" cy="259045"/>
    <xdr:sp macro="" textlink="">
      <xdr:nvSpPr>
        <xdr:cNvPr id="134" name="人口1人当たり決算額の推移該当値テキスト445"/>
        <xdr:cNvSpPr txBox="1"/>
      </xdr:nvSpPr>
      <xdr:spPr>
        <a:xfrm>
          <a:off x="5740400" y="65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220751</xdr:rowOff>
    </xdr:from>
    <xdr:to>
      <xdr:col>26</xdr:col>
      <xdr:colOff>101600</xdr:colOff>
      <xdr:row>34</xdr:row>
      <xdr:rowOff>322351</xdr:rowOff>
    </xdr:to>
    <xdr:sp macro="" textlink="">
      <xdr:nvSpPr>
        <xdr:cNvPr id="135" name="楕円 134"/>
        <xdr:cNvSpPr/>
      </xdr:nvSpPr>
      <xdr:spPr bwMode="auto">
        <a:xfrm>
          <a:off x="4953000" y="64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332528</xdr:rowOff>
    </xdr:from>
    <xdr:ext cx="736600" cy="259045"/>
    <xdr:sp macro="" textlink="">
      <xdr:nvSpPr>
        <xdr:cNvPr id="136" name="テキスト ボックス 135"/>
        <xdr:cNvSpPr txBox="1"/>
      </xdr:nvSpPr>
      <xdr:spPr>
        <a:xfrm>
          <a:off x="4622800" y="6257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278968</xdr:rowOff>
    </xdr:from>
    <xdr:to>
      <xdr:col>22</xdr:col>
      <xdr:colOff>165100</xdr:colOff>
      <xdr:row>35</xdr:row>
      <xdr:rowOff>37668</xdr:rowOff>
    </xdr:to>
    <xdr:sp macro="" textlink="">
      <xdr:nvSpPr>
        <xdr:cNvPr id="137" name="楕円 136"/>
        <xdr:cNvSpPr/>
      </xdr:nvSpPr>
      <xdr:spPr bwMode="auto">
        <a:xfrm>
          <a:off x="4254500" y="654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47845</xdr:rowOff>
    </xdr:from>
    <xdr:ext cx="762000" cy="259045"/>
    <xdr:sp macro="" textlink="">
      <xdr:nvSpPr>
        <xdr:cNvPr id="138" name="テキスト ボックス 137"/>
        <xdr:cNvSpPr txBox="1"/>
      </xdr:nvSpPr>
      <xdr:spPr>
        <a:xfrm>
          <a:off x="3924300" y="63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198310</xdr:rowOff>
    </xdr:from>
    <xdr:to>
      <xdr:col>19</xdr:col>
      <xdr:colOff>38100</xdr:colOff>
      <xdr:row>34</xdr:row>
      <xdr:rowOff>299910</xdr:rowOff>
    </xdr:to>
    <xdr:sp macro="" textlink="">
      <xdr:nvSpPr>
        <xdr:cNvPr id="139" name="楕円 138"/>
        <xdr:cNvSpPr/>
      </xdr:nvSpPr>
      <xdr:spPr bwMode="auto">
        <a:xfrm>
          <a:off x="3556000" y="646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310087</xdr:rowOff>
    </xdr:from>
    <xdr:ext cx="762000" cy="259045"/>
    <xdr:sp macro="" textlink="">
      <xdr:nvSpPr>
        <xdr:cNvPr id="140" name="テキスト ボックス 139"/>
        <xdr:cNvSpPr txBox="1"/>
      </xdr:nvSpPr>
      <xdr:spPr>
        <a:xfrm>
          <a:off x="3225800" y="62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25984</xdr:rowOff>
    </xdr:from>
    <xdr:to>
      <xdr:col>15</xdr:col>
      <xdr:colOff>101600</xdr:colOff>
      <xdr:row>35</xdr:row>
      <xdr:rowOff>127584</xdr:rowOff>
    </xdr:to>
    <xdr:sp macro="" textlink="">
      <xdr:nvSpPr>
        <xdr:cNvPr id="141" name="楕円 140"/>
        <xdr:cNvSpPr/>
      </xdr:nvSpPr>
      <xdr:spPr bwMode="auto">
        <a:xfrm>
          <a:off x="2857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137761</xdr:rowOff>
    </xdr:from>
    <xdr:ext cx="762000" cy="259045"/>
    <xdr:sp macro="" textlink="">
      <xdr:nvSpPr>
        <xdr:cNvPr id="142" name="テキスト ボックス 141"/>
        <xdr:cNvSpPr txBox="1"/>
      </xdr:nvSpPr>
      <xdr:spPr>
        <a:xfrm>
          <a:off x="2527300" y="64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19152</xdr:rowOff>
    </xdr:from>
    <xdr:to>
      <xdr:col>24</xdr:col>
      <xdr:colOff>63500</xdr:colOff>
      <xdr:row>35</xdr:row>
      <xdr:rowOff>152121</xdr:rowOff>
    </xdr:to>
    <xdr:cxnSp macro="">
      <xdr:nvCxnSpPr>
        <xdr:cNvPr id="61" name="直線コネクタ 60"/>
        <xdr:cNvCxnSpPr/>
      </xdr:nvCxnSpPr>
      <xdr:spPr>
        <a:xfrm flipV="1">
          <a:off x="3797300" y="6019902"/>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152121</xdr:rowOff>
    </xdr:from>
    <xdr:to>
      <xdr:col>19</xdr:col>
      <xdr:colOff>177800</xdr:colOff>
      <xdr:row>36</xdr:row>
      <xdr:rowOff>84684</xdr:rowOff>
    </xdr:to>
    <xdr:cxnSp macro="">
      <xdr:nvCxnSpPr>
        <xdr:cNvPr id="64" name="直線コネクタ 63"/>
        <xdr:cNvCxnSpPr/>
      </xdr:nvCxnSpPr>
      <xdr:spPr>
        <a:xfrm flipV="1">
          <a:off x="2908300" y="615287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83026</xdr:rowOff>
    </xdr:from>
    <xdr:to>
      <xdr:col>15</xdr:col>
      <xdr:colOff>50800</xdr:colOff>
      <xdr:row>36</xdr:row>
      <xdr:rowOff>84684</xdr:rowOff>
    </xdr:to>
    <xdr:cxnSp macro="">
      <xdr:nvCxnSpPr>
        <xdr:cNvPr id="67" name="直線コネクタ 66"/>
        <xdr:cNvCxnSpPr/>
      </xdr:nvCxnSpPr>
      <xdr:spPr>
        <a:xfrm>
          <a:off x="2019300" y="6255226"/>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70415</xdr:rowOff>
    </xdr:from>
    <xdr:to>
      <xdr:col>10</xdr:col>
      <xdr:colOff>114300</xdr:colOff>
      <xdr:row>36</xdr:row>
      <xdr:rowOff>83026</xdr:rowOff>
    </xdr:to>
    <xdr:cxnSp macro="">
      <xdr:nvCxnSpPr>
        <xdr:cNvPr id="70" name="直線コネクタ 69"/>
        <xdr:cNvCxnSpPr/>
      </xdr:nvCxnSpPr>
      <xdr:spPr>
        <a:xfrm>
          <a:off x="1130300" y="6242615"/>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139802</xdr:rowOff>
    </xdr:from>
    <xdr:to>
      <xdr:col>24</xdr:col>
      <xdr:colOff>114300</xdr:colOff>
      <xdr:row>35</xdr:row>
      <xdr:rowOff>69952</xdr:rowOff>
    </xdr:to>
    <xdr:sp macro="" textlink="">
      <xdr:nvSpPr>
        <xdr:cNvPr id="80" name="楕円 79"/>
        <xdr:cNvSpPr/>
      </xdr:nvSpPr>
      <xdr:spPr>
        <a:xfrm>
          <a:off x="4584700" y="59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162679</xdr:rowOff>
    </xdr:from>
    <xdr:ext cx="534377" cy="259045"/>
    <xdr:sp macro="" textlink="">
      <xdr:nvSpPr>
        <xdr:cNvPr id="81" name="人件費該当値テキスト"/>
        <xdr:cNvSpPr txBox="1"/>
      </xdr:nvSpPr>
      <xdr:spPr>
        <a:xfrm>
          <a:off x="4686300" y="58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101321</xdr:rowOff>
    </xdr:from>
    <xdr:to>
      <xdr:col>20</xdr:col>
      <xdr:colOff>38100</xdr:colOff>
      <xdr:row>36</xdr:row>
      <xdr:rowOff>31471</xdr:rowOff>
    </xdr:to>
    <xdr:sp macro="" textlink="">
      <xdr:nvSpPr>
        <xdr:cNvPr id="82" name="楕円 81"/>
        <xdr:cNvSpPr/>
      </xdr:nvSpPr>
      <xdr:spPr>
        <a:xfrm>
          <a:off x="3746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47998</xdr:rowOff>
    </xdr:from>
    <xdr:ext cx="534377" cy="259045"/>
    <xdr:sp macro="" textlink="">
      <xdr:nvSpPr>
        <xdr:cNvPr id="83" name="テキスト ボックス 82"/>
        <xdr:cNvSpPr txBox="1"/>
      </xdr:nvSpPr>
      <xdr:spPr>
        <a:xfrm>
          <a:off x="3530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33884</xdr:rowOff>
    </xdr:from>
    <xdr:to>
      <xdr:col>15</xdr:col>
      <xdr:colOff>101600</xdr:colOff>
      <xdr:row>36</xdr:row>
      <xdr:rowOff>135484</xdr:rowOff>
    </xdr:to>
    <xdr:sp macro="" textlink="">
      <xdr:nvSpPr>
        <xdr:cNvPr id="84" name="楕円 83"/>
        <xdr:cNvSpPr/>
      </xdr:nvSpPr>
      <xdr:spPr>
        <a:xfrm>
          <a:off x="2857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152011</xdr:rowOff>
    </xdr:from>
    <xdr:ext cx="534377" cy="259045"/>
    <xdr:sp macro="" textlink="">
      <xdr:nvSpPr>
        <xdr:cNvPr id="85" name="テキスト ボックス 84"/>
        <xdr:cNvSpPr txBox="1"/>
      </xdr:nvSpPr>
      <xdr:spPr>
        <a:xfrm>
          <a:off x="2641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32226</xdr:rowOff>
    </xdr:from>
    <xdr:to>
      <xdr:col>10</xdr:col>
      <xdr:colOff>165100</xdr:colOff>
      <xdr:row>36</xdr:row>
      <xdr:rowOff>133826</xdr:rowOff>
    </xdr:to>
    <xdr:sp macro="" textlink="">
      <xdr:nvSpPr>
        <xdr:cNvPr id="86" name="楕円 85"/>
        <xdr:cNvSpPr/>
      </xdr:nvSpPr>
      <xdr:spPr>
        <a:xfrm>
          <a:off x="1968500" y="62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150353</xdr:rowOff>
    </xdr:from>
    <xdr:ext cx="534377" cy="259045"/>
    <xdr:sp macro="" textlink="">
      <xdr:nvSpPr>
        <xdr:cNvPr id="87" name="テキスト ボックス 86"/>
        <xdr:cNvSpPr txBox="1"/>
      </xdr:nvSpPr>
      <xdr:spPr>
        <a:xfrm>
          <a:off x="1752111" y="59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19615</xdr:rowOff>
    </xdr:from>
    <xdr:to>
      <xdr:col>6</xdr:col>
      <xdr:colOff>38100</xdr:colOff>
      <xdr:row>36</xdr:row>
      <xdr:rowOff>121215</xdr:rowOff>
    </xdr:to>
    <xdr:sp macro="" textlink="">
      <xdr:nvSpPr>
        <xdr:cNvPr id="88" name="楕円 87"/>
        <xdr:cNvSpPr/>
      </xdr:nvSpPr>
      <xdr:spPr>
        <a:xfrm>
          <a:off x="1079500" y="61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137742</xdr:rowOff>
    </xdr:from>
    <xdr:ext cx="534377" cy="259045"/>
    <xdr:sp macro="" textlink="">
      <xdr:nvSpPr>
        <xdr:cNvPr id="89" name="テキスト ボックス 88"/>
        <xdr:cNvSpPr txBox="1"/>
      </xdr:nvSpPr>
      <xdr:spPr>
        <a:xfrm>
          <a:off x="863111" y="596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46449</xdr:rowOff>
    </xdr:from>
    <xdr:to>
      <xdr:col>24</xdr:col>
      <xdr:colOff>63500</xdr:colOff>
      <xdr:row>57</xdr:row>
      <xdr:rowOff>115496</xdr:rowOff>
    </xdr:to>
    <xdr:cxnSp macro="">
      <xdr:nvCxnSpPr>
        <xdr:cNvPr id="117" name="直線コネクタ 116"/>
        <xdr:cNvCxnSpPr/>
      </xdr:nvCxnSpPr>
      <xdr:spPr>
        <a:xfrm>
          <a:off x="3797300" y="9819099"/>
          <a:ext cx="838200" cy="6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160173</xdr:rowOff>
    </xdr:from>
    <xdr:to>
      <xdr:col>19</xdr:col>
      <xdr:colOff>177800</xdr:colOff>
      <xdr:row>57</xdr:row>
      <xdr:rowOff>46449</xdr:rowOff>
    </xdr:to>
    <xdr:cxnSp macro="">
      <xdr:nvCxnSpPr>
        <xdr:cNvPr id="120" name="直線コネクタ 119"/>
        <xdr:cNvCxnSpPr/>
      </xdr:nvCxnSpPr>
      <xdr:spPr>
        <a:xfrm>
          <a:off x="2908300" y="9761373"/>
          <a:ext cx="889000" cy="5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160173</xdr:rowOff>
    </xdr:from>
    <xdr:to>
      <xdr:col>15</xdr:col>
      <xdr:colOff>50800</xdr:colOff>
      <xdr:row>57</xdr:row>
      <xdr:rowOff>82020</xdr:rowOff>
    </xdr:to>
    <xdr:cxnSp macro="">
      <xdr:nvCxnSpPr>
        <xdr:cNvPr id="123" name="直線コネクタ 122"/>
        <xdr:cNvCxnSpPr/>
      </xdr:nvCxnSpPr>
      <xdr:spPr>
        <a:xfrm flipV="1">
          <a:off x="2019300" y="9761373"/>
          <a:ext cx="889000" cy="9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21413</xdr:rowOff>
    </xdr:from>
    <xdr:to>
      <xdr:col>10</xdr:col>
      <xdr:colOff>114300</xdr:colOff>
      <xdr:row>57</xdr:row>
      <xdr:rowOff>82020</xdr:rowOff>
    </xdr:to>
    <xdr:cxnSp macro="">
      <xdr:nvCxnSpPr>
        <xdr:cNvPr id="126" name="直線コネクタ 125"/>
        <xdr:cNvCxnSpPr/>
      </xdr:nvCxnSpPr>
      <xdr:spPr>
        <a:xfrm>
          <a:off x="1130300" y="8936813"/>
          <a:ext cx="889000" cy="9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64696</xdr:rowOff>
    </xdr:from>
    <xdr:to>
      <xdr:col>24</xdr:col>
      <xdr:colOff>114300</xdr:colOff>
      <xdr:row>57</xdr:row>
      <xdr:rowOff>166296</xdr:rowOff>
    </xdr:to>
    <xdr:sp macro="" textlink="">
      <xdr:nvSpPr>
        <xdr:cNvPr id="136" name="楕円 135"/>
        <xdr:cNvSpPr/>
      </xdr:nvSpPr>
      <xdr:spPr>
        <a:xfrm>
          <a:off x="4584700" y="98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87573</xdr:rowOff>
    </xdr:from>
    <xdr:ext cx="534377" cy="259045"/>
    <xdr:sp macro="" textlink="">
      <xdr:nvSpPr>
        <xdr:cNvPr id="137" name="物件費該当値テキスト"/>
        <xdr:cNvSpPr txBox="1"/>
      </xdr:nvSpPr>
      <xdr:spPr>
        <a:xfrm>
          <a:off x="4686300" y="96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167099</xdr:rowOff>
    </xdr:from>
    <xdr:to>
      <xdr:col>20</xdr:col>
      <xdr:colOff>38100</xdr:colOff>
      <xdr:row>57</xdr:row>
      <xdr:rowOff>97249</xdr:rowOff>
    </xdr:to>
    <xdr:sp macro="" textlink="">
      <xdr:nvSpPr>
        <xdr:cNvPr id="138" name="楕円 137"/>
        <xdr:cNvSpPr/>
      </xdr:nvSpPr>
      <xdr:spPr>
        <a:xfrm>
          <a:off x="3746500" y="97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113776</xdr:rowOff>
    </xdr:from>
    <xdr:ext cx="534377" cy="259045"/>
    <xdr:sp macro="" textlink="">
      <xdr:nvSpPr>
        <xdr:cNvPr id="139" name="テキスト ボックス 138"/>
        <xdr:cNvSpPr txBox="1"/>
      </xdr:nvSpPr>
      <xdr:spPr>
        <a:xfrm>
          <a:off x="3530111" y="95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109373</xdr:rowOff>
    </xdr:from>
    <xdr:to>
      <xdr:col>15</xdr:col>
      <xdr:colOff>101600</xdr:colOff>
      <xdr:row>57</xdr:row>
      <xdr:rowOff>39523</xdr:rowOff>
    </xdr:to>
    <xdr:sp macro="" textlink="">
      <xdr:nvSpPr>
        <xdr:cNvPr id="140" name="楕円 139"/>
        <xdr:cNvSpPr/>
      </xdr:nvSpPr>
      <xdr:spPr>
        <a:xfrm>
          <a:off x="2857500" y="9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56050</xdr:rowOff>
    </xdr:from>
    <xdr:ext cx="534377" cy="259045"/>
    <xdr:sp macro="" textlink="">
      <xdr:nvSpPr>
        <xdr:cNvPr id="141" name="テキスト ボックス 140"/>
        <xdr:cNvSpPr txBox="1"/>
      </xdr:nvSpPr>
      <xdr:spPr>
        <a:xfrm>
          <a:off x="2641111" y="94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31220</xdr:rowOff>
    </xdr:from>
    <xdr:to>
      <xdr:col>10</xdr:col>
      <xdr:colOff>165100</xdr:colOff>
      <xdr:row>57</xdr:row>
      <xdr:rowOff>132820</xdr:rowOff>
    </xdr:to>
    <xdr:sp macro="" textlink="">
      <xdr:nvSpPr>
        <xdr:cNvPr id="142" name="楕円 141"/>
        <xdr:cNvSpPr/>
      </xdr:nvSpPr>
      <xdr:spPr>
        <a:xfrm>
          <a:off x="1968500" y="98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149347</xdr:rowOff>
    </xdr:from>
    <xdr:ext cx="534377" cy="259045"/>
    <xdr:sp macro="" textlink="">
      <xdr:nvSpPr>
        <xdr:cNvPr id="143" name="テキスト ボックス 142"/>
        <xdr:cNvSpPr txBox="1"/>
      </xdr:nvSpPr>
      <xdr:spPr>
        <a:xfrm>
          <a:off x="1752111" y="95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142063</xdr:rowOff>
    </xdr:from>
    <xdr:to>
      <xdr:col>6</xdr:col>
      <xdr:colOff>38100</xdr:colOff>
      <xdr:row>52</xdr:row>
      <xdr:rowOff>72213</xdr:rowOff>
    </xdr:to>
    <xdr:sp macro="" textlink="">
      <xdr:nvSpPr>
        <xdr:cNvPr id="144" name="楕円 143"/>
        <xdr:cNvSpPr/>
      </xdr:nvSpPr>
      <xdr:spPr>
        <a:xfrm>
          <a:off x="1079500" y="888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88740</xdr:rowOff>
    </xdr:from>
    <xdr:ext cx="599010" cy="259045"/>
    <xdr:sp macro="" textlink="">
      <xdr:nvSpPr>
        <xdr:cNvPr id="145" name="テキスト ボックス 144"/>
        <xdr:cNvSpPr txBox="1"/>
      </xdr:nvSpPr>
      <xdr:spPr>
        <a:xfrm>
          <a:off x="830795" y="86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151758</xdr:rowOff>
    </xdr:from>
    <xdr:to>
      <xdr:col>24</xdr:col>
      <xdr:colOff>63500</xdr:colOff>
      <xdr:row>76</xdr:row>
      <xdr:rowOff>89466</xdr:rowOff>
    </xdr:to>
    <xdr:cxnSp macro="">
      <xdr:nvCxnSpPr>
        <xdr:cNvPr id="170" name="直線コネクタ 169"/>
        <xdr:cNvCxnSpPr/>
      </xdr:nvCxnSpPr>
      <xdr:spPr>
        <a:xfrm flipV="1">
          <a:off x="3797300" y="13010508"/>
          <a:ext cx="838200" cy="10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121298</xdr:rowOff>
    </xdr:from>
    <xdr:to>
      <xdr:col>19</xdr:col>
      <xdr:colOff>177800</xdr:colOff>
      <xdr:row>76</xdr:row>
      <xdr:rowOff>89466</xdr:rowOff>
    </xdr:to>
    <xdr:cxnSp macro="">
      <xdr:nvCxnSpPr>
        <xdr:cNvPr id="173" name="直線コネクタ 172"/>
        <xdr:cNvCxnSpPr/>
      </xdr:nvCxnSpPr>
      <xdr:spPr>
        <a:xfrm>
          <a:off x="2908300" y="12980048"/>
          <a:ext cx="889000" cy="13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121298</xdr:rowOff>
    </xdr:from>
    <xdr:to>
      <xdr:col>15</xdr:col>
      <xdr:colOff>50800</xdr:colOff>
      <xdr:row>76</xdr:row>
      <xdr:rowOff>18886</xdr:rowOff>
    </xdr:to>
    <xdr:cxnSp macro="">
      <xdr:nvCxnSpPr>
        <xdr:cNvPr id="176" name="直線コネクタ 175"/>
        <xdr:cNvCxnSpPr/>
      </xdr:nvCxnSpPr>
      <xdr:spPr>
        <a:xfrm flipV="1">
          <a:off x="2019300" y="12980048"/>
          <a:ext cx="8890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18886</xdr:rowOff>
    </xdr:from>
    <xdr:to>
      <xdr:col>10</xdr:col>
      <xdr:colOff>114300</xdr:colOff>
      <xdr:row>76</xdr:row>
      <xdr:rowOff>67405</xdr:rowOff>
    </xdr:to>
    <xdr:cxnSp macro="">
      <xdr:nvCxnSpPr>
        <xdr:cNvPr id="179" name="直線コネクタ 178"/>
        <xdr:cNvCxnSpPr/>
      </xdr:nvCxnSpPr>
      <xdr:spPr>
        <a:xfrm flipV="1">
          <a:off x="1130300" y="13049086"/>
          <a:ext cx="8890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100959</xdr:rowOff>
    </xdr:from>
    <xdr:to>
      <xdr:col>24</xdr:col>
      <xdr:colOff>114300</xdr:colOff>
      <xdr:row>76</xdr:row>
      <xdr:rowOff>31108</xdr:rowOff>
    </xdr:to>
    <xdr:sp macro="" textlink="">
      <xdr:nvSpPr>
        <xdr:cNvPr id="189" name="楕円 188"/>
        <xdr:cNvSpPr/>
      </xdr:nvSpPr>
      <xdr:spPr>
        <a:xfrm>
          <a:off x="4584700" y="12959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123836</xdr:rowOff>
    </xdr:from>
    <xdr:ext cx="469744" cy="259045"/>
    <xdr:sp macro="" textlink="">
      <xdr:nvSpPr>
        <xdr:cNvPr id="190" name="維持補修費該当値テキスト"/>
        <xdr:cNvSpPr txBox="1"/>
      </xdr:nvSpPr>
      <xdr:spPr>
        <a:xfrm>
          <a:off x="4686300" y="1281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38666</xdr:rowOff>
    </xdr:from>
    <xdr:to>
      <xdr:col>20</xdr:col>
      <xdr:colOff>38100</xdr:colOff>
      <xdr:row>76</xdr:row>
      <xdr:rowOff>140266</xdr:rowOff>
    </xdr:to>
    <xdr:sp macro="" textlink="">
      <xdr:nvSpPr>
        <xdr:cNvPr id="191" name="楕円 190"/>
        <xdr:cNvSpPr/>
      </xdr:nvSpPr>
      <xdr:spPr>
        <a:xfrm>
          <a:off x="3746500" y="130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156792</xdr:rowOff>
    </xdr:from>
    <xdr:ext cx="469744" cy="259045"/>
    <xdr:sp macro="" textlink="">
      <xdr:nvSpPr>
        <xdr:cNvPr id="192" name="テキスト ボックス 191"/>
        <xdr:cNvSpPr txBox="1"/>
      </xdr:nvSpPr>
      <xdr:spPr>
        <a:xfrm>
          <a:off x="3562428" y="128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70498</xdr:rowOff>
    </xdr:from>
    <xdr:to>
      <xdr:col>15</xdr:col>
      <xdr:colOff>101600</xdr:colOff>
      <xdr:row>76</xdr:row>
      <xdr:rowOff>648</xdr:rowOff>
    </xdr:to>
    <xdr:sp macro="" textlink="">
      <xdr:nvSpPr>
        <xdr:cNvPr id="193" name="楕円 192"/>
        <xdr:cNvSpPr/>
      </xdr:nvSpPr>
      <xdr:spPr>
        <a:xfrm>
          <a:off x="2857500" y="12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17175</xdr:rowOff>
    </xdr:from>
    <xdr:ext cx="469744" cy="259045"/>
    <xdr:sp macro="" textlink="">
      <xdr:nvSpPr>
        <xdr:cNvPr id="194" name="テキスト ボックス 193"/>
        <xdr:cNvSpPr txBox="1"/>
      </xdr:nvSpPr>
      <xdr:spPr>
        <a:xfrm>
          <a:off x="2673428" y="127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139535</xdr:rowOff>
    </xdr:from>
    <xdr:to>
      <xdr:col>10</xdr:col>
      <xdr:colOff>165100</xdr:colOff>
      <xdr:row>76</xdr:row>
      <xdr:rowOff>69686</xdr:rowOff>
    </xdr:to>
    <xdr:sp macro="" textlink="">
      <xdr:nvSpPr>
        <xdr:cNvPr id="195" name="楕円 194"/>
        <xdr:cNvSpPr/>
      </xdr:nvSpPr>
      <xdr:spPr>
        <a:xfrm>
          <a:off x="1968500" y="1299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86212</xdr:rowOff>
    </xdr:from>
    <xdr:ext cx="469744" cy="259045"/>
    <xdr:sp macro="" textlink="">
      <xdr:nvSpPr>
        <xdr:cNvPr id="196" name="テキスト ボックス 195"/>
        <xdr:cNvSpPr txBox="1"/>
      </xdr:nvSpPr>
      <xdr:spPr>
        <a:xfrm>
          <a:off x="1784428" y="1277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16605</xdr:rowOff>
    </xdr:from>
    <xdr:to>
      <xdr:col>6</xdr:col>
      <xdr:colOff>38100</xdr:colOff>
      <xdr:row>76</xdr:row>
      <xdr:rowOff>118205</xdr:rowOff>
    </xdr:to>
    <xdr:sp macro="" textlink="">
      <xdr:nvSpPr>
        <xdr:cNvPr id="197" name="楕円 196"/>
        <xdr:cNvSpPr/>
      </xdr:nvSpPr>
      <xdr:spPr>
        <a:xfrm>
          <a:off x="1079500" y="130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134732</xdr:rowOff>
    </xdr:from>
    <xdr:ext cx="469744" cy="259045"/>
    <xdr:sp macro="" textlink="">
      <xdr:nvSpPr>
        <xdr:cNvPr id="198" name="テキスト ボックス 197"/>
        <xdr:cNvSpPr txBox="1"/>
      </xdr:nvSpPr>
      <xdr:spPr>
        <a:xfrm>
          <a:off x="895428" y="1282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81623</xdr:rowOff>
    </xdr:from>
    <xdr:to>
      <xdr:col>24</xdr:col>
      <xdr:colOff>63500</xdr:colOff>
      <xdr:row>97</xdr:row>
      <xdr:rowOff>106490</xdr:rowOff>
    </xdr:to>
    <xdr:cxnSp macro="">
      <xdr:nvCxnSpPr>
        <xdr:cNvPr id="228" name="直線コネクタ 227"/>
        <xdr:cNvCxnSpPr/>
      </xdr:nvCxnSpPr>
      <xdr:spPr>
        <a:xfrm flipV="1">
          <a:off x="3797300" y="16712273"/>
          <a:ext cx="8382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106490</xdr:rowOff>
    </xdr:from>
    <xdr:to>
      <xdr:col>19</xdr:col>
      <xdr:colOff>177800</xdr:colOff>
      <xdr:row>98</xdr:row>
      <xdr:rowOff>5741</xdr:rowOff>
    </xdr:to>
    <xdr:cxnSp macro="">
      <xdr:nvCxnSpPr>
        <xdr:cNvPr id="231" name="直線コネクタ 230"/>
        <xdr:cNvCxnSpPr/>
      </xdr:nvCxnSpPr>
      <xdr:spPr>
        <a:xfrm flipV="1">
          <a:off x="2908300" y="16737140"/>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5741</xdr:rowOff>
    </xdr:from>
    <xdr:to>
      <xdr:col>15</xdr:col>
      <xdr:colOff>50800</xdr:colOff>
      <xdr:row>98</xdr:row>
      <xdr:rowOff>31953</xdr:rowOff>
    </xdr:to>
    <xdr:cxnSp macro="">
      <xdr:nvCxnSpPr>
        <xdr:cNvPr id="234" name="直線コネクタ 233"/>
        <xdr:cNvCxnSpPr/>
      </xdr:nvCxnSpPr>
      <xdr:spPr>
        <a:xfrm flipV="1">
          <a:off x="2019300" y="16807841"/>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6705</xdr:rowOff>
    </xdr:from>
    <xdr:to>
      <xdr:col>10</xdr:col>
      <xdr:colOff>114300</xdr:colOff>
      <xdr:row>98</xdr:row>
      <xdr:rowOff>31953</xdr:rowOff>
    </xdr:to>
    <xdr:cxnSp macro="">
      <xdr:nvCxnSpPr>
        <xdr:cNvPr id="237" name="直線コネクタ 236"/>
        <xdr:cNvCxnSpPr/>
      </xdr:nvCxnSpPr>
      <xdr:spPr>
        <a:xfrm>
          <a:off x="1130300" y="16808805"/>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30823</xdr:rowOff>
    </xdr:from>
    <xdr:to>
      <xdr:col>24</xdr:col>
      <xdr:colOff>114300</xdr:colOff>
      <xdr:row>97</xdr:row>
      <xdr:rowOff>132423</xdr:rowOff>
    </xdr:to>
    <xdr:sp macro="" textlink="">
      <xdr:nvSpPr>
        <xdr:cNvPr id="247" name="楕円 246"/>
        <xdr:cNvSpPr/>
      </xdr:nvSpPr>
      <xdr:spPr>
        <a:xfrm>
          <a:off x="45847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9250</xdr:rowOff>
    </xdr:from>
    <xdr:ext cx="534377" cy="259045"/>
    <xdr:sp macro="" textlink="">
      <xdr:nvSpPr>
        <xdr:cNvPr id="248" name="扶助費該当値テキスト"/>
        <xdr:cNvSpPr txBox="1"/>
      </xdr:nvSpPr>
      <xdr:spPr>
        <a:xfrm>
          <a:off x="4686300"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55690</xdr:rowOff>
    </xdr:from>
    <xdr:to>
      <xdr:col>20</xdr:col>
      <xdr:colOff>38100</xdr:colOff>
      <xdr:row>97</xdr:row>
      <xdr:rowOff>157290</xdr:rowOff>
    </xdr:to>
    <xdr:sp macro="" textlink="">
      <xdr:nvSpPr>
        <xdr:cNvPr id="249" name="楕円 248"/>
        <xdr:cNvSpPr/>
      </xdr:nvSpPr>
      <xdr:spPr>
        <a:xfrm>
          <a:off x="3746500" y="166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148417</xdr:rowOff>
    </xdr:from>
    <xdr:ext cx="534377" cy="259045"/>
    <xdr:sp macro="" textlink="">
      <xdr:nvSpPr>
        <xdr:cNvPr id="250" name="テキスト ボックス 249"/>
        <xdr:cNvSpPr txBox="1"/>
      </xdr:nvSpPr>
      <xdr:spPr>
        <a:xfrm>
          <a:off x="3530111" y="167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126391</xdr:rowOff>
    </xdr:from>
    <xdr:to>
      <xdr:col>15</xdr:col>
      <xdr:colOff>101600</xdr:colOff>
      <xdr:row>98</xdr:row>
      <xdr:rowOff>56541</xdr:rowOff>
    </xdr:to>
    <xdr:sp macro="" textlink="">
      <xdr:nvSpPr>
        <xdr:cNvPr id="251" name="楕円 250"/>
        <xdr:cNvSpPr/>
      </xdr:nvSpPr>
      <xdr:spPr>
        <a:xfrm>
          <a:off x="2857500" y="167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47668</xdr:rowOff>
    </xdr:from>
    <xdr:ext cx="534377" cy="259045"/>
    <xdr:sp macro="" textlink="">
      <xdr:nvSpPr>
        <xdr:cNvPr id="252" name="テキスト ボックス 251"/>
        <xdr:cNvSpPr txBox="1"/>
      </xdr:nvSpPr>
      <xdr:spPr>
        <a:xfrm>
          <a:off x="2641111" y="168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152603</xdr:rowOff>
    </xdr:from>
    <xdr:to>
      <xdr:col>10</xdr:col>
      <xdr:colOff>165100</xdr:colOff>
      <xdr:row>98</xdr:row>
      <xdr:rowOff>82753</xdr:rowOff>
    </xdr:to>
    <xdr:sp macro="" textlink="">
      <xdr:nvSpPr>
        <xdr:cNvPr id="253" name="楕円 252"/>
        <xdr:cNvSpPr/>
      </xdr:nvSpPr>
      <xdr:spPr>
        <a:xfrm>
          <a:off x="1968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73880</xdr:rowOff>
    </xdr:from>
    <xdr:ext cx="534377" cy="259045"/>
    <xdr:sp macro="" textlink="">
      <xdr:nvSpPr>
        <xdr:cNvPr id="254" name="テキスト ボックス 253"/>
        <xdr:cNvSpPr txBox="1"/>
      </xdr:nvSpPr>
      <xdr:spPr>
        <a:xfrm>
          <a:off x="1752111" y="168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127355</xdr:rowOff>
    </xdr:from>
    <xdr:to>
      <xdr:col>6</xdr:col>
      <xdr:colOff>38100</xdr:colOff>
      <xdr:row>98</xdr:row>
      <xdr:rowOff>57505</xdr:rowOff>
    </xdr:to>
    <xdr:sp macro="" textlink="">
      <xdr:nvSpPr>
        <xdr:cNvPr id="255" name="楕円 254"/>
        <xdr:cNvSpPr/>
      </xdr:nvSpPr>
      <xdr:spPr>
        <a:xfrm>
          <a:off x="1079500" y="167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48632</xdr:rowOff>
    </xdr:from>
    <xdr:ext cx="534377" cy="259045"/>
    <xdr:sp macro="" textlink="">
      <xdr:nvSpPr>
        <xdr:cNvPr id="256" name="テキスト ボックス 255"/>
        <xdr:cNvSpPr txBox="1"/>
      </xdr:nvSpPr>
      <xdr:spPr>
        <a:xfrm>
          <a:off x="863111" y="168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28180</xdr:rowOff>
    </xdr:from>
    <xdr:to>
      <xdr:col>55</xdr:col>
      <xdr:colOff>0</xdr:colOff>
      <xdr:row>37</xdr:row>
      <xdr:rowOff>71600</xdr:rowOff>
    </xdr:to>
    <xdr:cxnSp macro="">
      <xdr:nvCxnSpPr>
        <xdr:cNvPr id="283" name="直線コネクタ 282"/>
        <xdr:cNvCxnSpPr/>
      </xdr:nvCxnSpPr>
      <xdr:spPr>
        <a:xfrm flipV="1">
          <a:off x="9639300" y="5857480"/>
          <a:ext cx="838200" cy="5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71600</xdr:rowOff>
    </xdr:from>
    <xdr:to>
      <xdr:col>50</xdr:col>
      <xdr:colOff>114300</xdr:colOff>
      <xdr:row>37</xdr:row>
      <xdr:rowOff>94282</xdr:rowOff>
    </xdr:to>
    <xdr:cxnSp macro="">
      <xdr:nvCxnSpPr>
        <xdr:cNvPr id="286" name="直線コネクタ 285"/>
        <xdr:cNvCxnSpPr/>
      </xdr:nvCxnSpPr>
      <xdr:spPr>
        <a:xfrm flipV="1">
          <a:off x="8750300" y="6415250"/>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94282</xdr:rowOff>
    </xdr:from>
    <xdr:to>
      <xdr:col>45</xdr:col>
      <xdr:colOff>177800</xdr:colOff>
      <xdr:row>37</xdr:row>
      <xdr:rowOff>101793</xdr:rowOff>
    </xdr:to>
    <xdr:cxnSp macro="">
      <xdr:nvCxnSpPr>
        <xdr:cNvPr id="289" name="直線コネクタ 288"/>
        <xdr:cNvCxnSpPr/>
      </xdr:nvCxnSpPr>
      <xdr:spPr>
        <a:xfrm flipV="1">
          <a:off x="7861300" y="643793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101793</xdr:rowOff>
    </xdr:from>
    <xdr:to>
      <xdr:col>41</xdr:col>
      <xdr:colOff>50800</xdr:colOff>
      <xdr:row>37</xdr:row>
      <xdr:rowOff>105186</xdr:rowOff>
    </xdr:to>
    <xdr:cxnSp macro="">
      <xdr:nvCxnSpPr>
        <xdr:cNvPr id="292" name="直線コネクタ 291"/>
        <xdr:cNvCxnSpPr/>
      </xdr:nvCxnSpPr>
      <xdr:spPr>
        <a:xfrm flipV="1">
          <a:off x="6972300" y="6445443"/>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148830</xdr:rowOff>
    </xdr:from>
    <xdr:to>
      <xdr:col>55</xdr:col>
      <xdr:colOff>50800</xdr:colOff>
      <xdr:row>34</xdr:row>
      <xdr:rowOff>78980</xdr:rowOff>
    </xdr:to>
    <xdr:sp macro="" textlink="">
      <xdr:nvSpPr>
        <xdr:cNvPr id="302" name="楕円 301"/>
        <xdr:cNvSpPr/>
      </xdr:nvSpPr>
      <xdr:spPr>
        <a:xfrm>
          <a:off x="10426700" y="5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257</xdr:rowOff>
    </xdr:from>
    <xdr:ext cx="599010" cy="259045"/>
    <xdr:sp macro="" textlink="">
      <xdr:nvSpPr>
        <xdr:cNvPr id="303" name="補助費等該当値テキスト"/>
        <xdr:cNvSpPr txBox="1"/>
      </xdr:nvSpPr>
      <xdr:spPr>
        <a:xfrm>
          <a:off x="10528300" y="565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20800</xdr:rowOff>
    </xdr:from>
    <xdr:to>
      <xdr:col>50</xdr:col>
      <xdr:colOff>165100</xdr:colOff>
      <xdr:row>37</xdr:row>
      <xdr:rowOff>122400</xdr:rowOff>
    </xdr:to>
    <xdr:sp macro="" textlink="">
      <xdr:nvSpPr>
        <xdr:cNvPr id="304" name="楕円 303"/>
        <xdr:cNvSpPr/>
      </xdr:nvSpPr>
      <xdr:spPr>
        <a:xfrm>
          <a:off x="9588500" y="63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138927</xdr:rowOff>
    </xdr:from>
    <xdr:ext cx="534377" cy="259045"/>
    <xdr:sp macro="" textlink="">
      <xdr:nvSpPr>
        <xdr:cNvPr id="305" name="テキスト ボックス 304"/>
        <xdr:cNvSpPr txBox="1"/>
      </xdr:nvSpPr>
      <xdr:spPr>
        <a:xfrm>
          <a:off x="9372111" y="61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43482</xdr:rowOff>
    </xdr:from>
    <xdr:to>
      <xdr:col>46</xdr:col>
      <xdr:colOff>38100</xdr:colOff>
      <xdr:row>37</xdr:row>
      <xdr:rowOff>145082</xdr:rowOff>
    </xdr:to>
    <xdr:sp macro="" textlink="">
      <xdr:nvSpPr>
        <xdr:cNvPr id="306" name="楕円 305"/>
        <xdr:cNvSpPr/>
      </xdr:nvSpPr>
      <xdr:spPr>
        <a:xfrm>
          <a:off x="8699500" y="63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161609</xdr:rowOff>
    </xdr:from>
    <xdr:ext cx="534377" cy="259045"/>
    <xdr:sp macro="" textlink="">
      <xdr:nvSpPr>
        <xdr:cNvPr id="307" name="テキスト ボックス 306"/>
        <xdr:cNvSpPr txBox="1"/>
      </xdr:nvSpPr>
      <xdr:spPr>
        <a:xfrm>
          <a:off x="8483111" y="61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50993</xdr:rowOff>
    </xdr:from>
    <xdr:to>
      <xdr:col>41</xdr:col>
      <xdr:colOff>101600</xdr:colOff>
      <xdr:row>37</xdr:row>
      <xdr:rowOff>152593</xdr:rowOff>
    </xdr:to>
    <xdr:sp macro="" textlink="">
      <xdr:nvSpPr>
        <xdr:cNvPr id="308" name="楕円 307"/>
        <xdr:cNvSpPr/>
      </xdr:nvSpPr>
      <xdr:spPr>
        <a:xfrm>
          <a:off x="7810500" y="639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169120</xdr:rowOff>
    </xdr:from>
    <xdr:ext cx="534377" cy="259045"/>
    <xdr:sp macro="" textlink="">
      <xdr:nvSpPr>
        <xdr:cNvPr id="309" name="テキスト ボックス 308"/>
        <xdr:cNvSpPr txBox="1"/>
      </xdr:nvSpPr>
      <xdr:spPr>
        <a:xfrm>
          <a:off x="7594111" y="61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54386</xdr:rowOff>
    </xdr:from>
    <xdr:to>
      <xdr:col>36</xdr:col>
      <xdr:colOff>165100</xdr:colOff>
      <xdr:row>37</xdr:row>
      <xdr:rowOff>155986</xdr:rowOff>
    </xdr:to>
    <xdr:sp macro="" textlink="">
      <xdr:nvSpPr>
        <xdr:cNvPr id="310" name="楕円 309"/>
        <xdr:cNvSpPr/>
      </xdr:nvSpPr>
      <xdr:spPr>
        <a:xfrm>
          <a:off x="6921500" y="63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1063</xdr:rowOff>
    </xdr:from>
    <xdr:ext cx="534377" cy="259045"/>
    <xdr:sp macro="" textlink="">
      <xdr:nvSpPr>
        <xdr:cNvPr id="311" name="テキスト ボックス 310"/>
        <xdr:cNvSpPr txBox="1"/>
      </xdr:nvSpPr>
      <xdr:spPr>
        <a:xfrm>
          <a:off x="6705111" y="61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106080</xdr:rowOff>
    </xdr:from>
    <xdr:to>
      <xdr:col>55</xdr:col>
      <xdr:colOff>0</xdr:colOff>
      <xdr:row>58</xdr:row>
      <xdr:rowOff>44628</xdr:rowOff>
    </xdr:to>
    <xdr:cxnSp macro="">
      <xdr:nvCxnSpPr>
        <xdr:cNvPr id="342" name="直線コネクタ 341"/>
        <xdr:cNvCxnSpPr/>
      </xdr:nvCxnSpPr>
      <xdr:spPr>
        <a:xfrm flipV="1">
          <a:off x="9639300" y="9878730"/>
          <a:ext cx="838200" cy="10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7367</xdr:rowOff>
    </xdr:from>
    <xdr:to>
      <xdr:col>50</xdr:col>
      <xdr:colOff>114300</xdr:colOff>
      <xdr:row>58</xdr:row>
      <xdr:rowOff>44628</xdr:rowOff>
    </xdr:to>
    <xdr:cxnSp macro="">
      <xdr:nvCxnSpPr>
        <xdr:cNvPr id="345" name="直線コネクタ 344"/>
        <xdr:cNvCxnSpPr/>
      </xdr:nvCxnSpPr>
      <xdr:spPr>
        <a:xfrm>
          <a:off x="8750300" y="9951467"/>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7367</xdr:rowOff>
    </xdr:from>
    <xdr:to>
      <xdr:col>45</xdr:col>
      <xdr:colOff>177800</xdr:colOff>
      <xdr:row>58</xdr:row>
      <xdr:rowOff>75147</xdr:rowOff>
    </xdr:to>
    <xdr:cxnSp macro="">
      <xdr:nvCxnSpPr>
        <xdr:cNvPr id="348" name="直線コネクタ 347"/>
        <xdr:cNvCxnSpPr/>
      </xdr:nvCxnSpPr>
      <xdr:spPr>
        <a:xfrm flipV="1">
          <a:off x="7861300" y="9951467"/>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6923</xdr:rowOff>
    </xdr:from>
    <xdr:to>
      <xdr:col>41</xdr:col>
      <xdr:colOff>50800</xdr:colOff>
      <xdr:row>58</xdr:row>
      <xdr:rowOff>75147</xdr:rowOff>
    </xdr:to>
    <xdr:cxnSp macro="">
      <xdr:nvCxnSpPr>
        <xdr:cNvPr id="351" name="直線コネクタ 350"/>
        <xdr:cNvCxnSpPr/>
      </xdr:nvCxnSpPr>
      <xdr:spPr>
        <a:xfrm>
          <a:off x="6972300" y="9779573"/>
          <a:ext cx="889000" cy="2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55280</xdr:rowOff>
    </xdr:from>
    <xdr:to>
      <xdr:col>55</xdr:col>
      <xdr:colOff>50800</xdr:colOff>
      <xdr:row>57</xdr:row>
      <xdr:rowOff>156880</xdr:rowOff>
    </xdr:to>
    <xdr:sp macro="" textlink="">
      <xdr:nvSpPr>
        <xdr:cNvPr id="361" name="楕円 360"/>
        <xdr:cNvSpPr/>
      </xdr:nvSpPr>
      <xdr:spPr>
        <a:xfrm>
          <a:off x="10426700" y="98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78157</xdr:rowOff>
    </xdr:from>
    <xdr:ext cx="599010" cy="259045"/>
    <xdr:sp macro="" textlink="">
      <xdr:nvSpPr>
        <xdr:cNvPr id="362" name="普通建設事業費該当値テキスト"/>
        <xdr:cNvSpPr txBox="1"/>
      </xdr:nvSpPr>
      <xdr:spPr>
        <a:xfrm>
          <a:off x="10528300" y="96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165278</xdr:rowOff>
    </xdr:from>
    <xdr:to>
      <xdr:col>50</xdr:col>
      <xdr:colOff>165100</xdr:colOff>
      <xdr:row>58</xdr:row>
      <xdr:rowOff>95428</xdr:rowOff>
    </xdr:to>
    <xdr:sp macro="" textlink="">
      <xdr:nvSpPr>
        <xdr:cNvPr id="363" name="楕円 362"/>
        <xdr:cNvSpPr/>
      </xdr:nvSpPr>
      <xdr:spPr>
        <a:xfrm>
          <a:off x="9588500" y="993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111955</xdr:rowOff>
    </xdr:from>
    <xdr:ext cx="534377" cy="259045"/>
    <xdr:sp macro="" textlink="">
      <xdr:nvSpPr>
        <xdr:cNvPr id="364" name="テキスト ボックス 363"/>
        <xdr:cNvSpPr txBox="1"/>
      </xdr:nvSpPr>
      <xdr:spPr>
        <a:xfrm>
          <a:off x="9372111" y="97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128017</xdr:rowOff>
    </xdr:from>
    <xdr:to>
      <xdr:col>46</xdr:col>
      <xdr:colOff>38100</xdr:colOff>
      <xdr:row>58</xdr:row>
      <xdr:rowOff>58167</xdr:rowOff>
    </xdr:to>
    <xdr:sp macro="" textlink="">
      <xdr:nvSpPr>
        <xdr:cNvPr id="365" name="楕円 364"/>
        <xdr:cNvSpPr/>
      </xdr:nvSpPr>
      <xdr:spPr>
        <a:xfrm>
          <a:off x="8699500" y="99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74694</xdr:rowOff>
    </xdr:from>
    <xdr:ext cx="534377" cy="259045"/>
    <xdr:sp macro="" textlink="">
      <xdr:nvSpPr>
        <xdr:cNvPr id="366" name="テキスト ボックス 365"/>
        <xdr:cNvSpPr txBox="1"/>
      </xdr:nvSpPr>
      <xdr:spPr>
        <a:xfrm>
          <a:off x="8483111" y="96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24347</xdr:rowOff>
    </xdr:from>
    <xdr:to>
      <xdr:col>41</xdr:col>
      <xdr:colOff>101600</xdr:colOff>
      <xdr:row>58</xdr:row>
      <xdr:rowOff>125947</xdr:rowOff>
    </xdr:to>
    <xdr:sp macro="" textlink="">
      <xdr:nvSpPr>
        <xdr:cNvPr id="367" name="楕円 366"/>
        <xdr:cNvSpPr/>
      </xdr:nvSpPr>
      <xdr:spPr>
        <a:xfrm>
          <a:off x="7810500" y="99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142474</xdr:rowOff>
    </xdr:from>
    <xdr:ext cx="534377" cy="259045"/>
    <xdr:sp macro="" textlink="">
      <xdr:nvSpPr>
        <xdr:cNvPr id="368" name="テキスト ボックス 367"/>
        <xdr:cNvSpPr txBox="1"/>
      </xdr:nvSpPr>
      <xdr:spPr>
        <a:xfrm>
          <a:off x="7594111" y="974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127573</xdr:rowOff>
    </xdr:from>
    <xdr:to>
      <xdr:col>36</xdr:col>
      <xdr:colOff>165100</xdr:colOff>
      <xdr:row>57</xdr:row>
      <xdr:rowOff>57723</xdr:rowOff>
    </xdr:to>
    <xdr:sp macro="" textlink="">
      <xdr:nvSpPr>
        <xdr:cNvPr id="369" name="楕円 368"/>
        <xdr:cNvSpPr/>
      </xdr:nvSpPr>
      <xdr:spPr>
        <a:xfrm>
          <a:off x="6921500" y="97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74250</xdr:rowOff>
    </xdr:from>
    <xdr:ext cx="599010" cy="259045"/>
    <xdr:sp macro="" textlink="">
      <xdr:nvSpPr>
        <xdr:cNvPr id="370" name="テキスト ボックス 369"/>
        <xdr:cNvSpPr txBox="1"/>
      </xdr:nvSpPr>
      <xdr:spPr>
        <a:xfrm>
          <a:off x="6672795" y="950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55305</xdr:rowOff>
    </xdr:from>
    <xdr:to>
      <xdr:col>55</xdr:col>
      <xdr:colOff>0</xdr:colOff>
      <xdr:row>78</xdr:row>
      <xdr:rowOff>105045</xdr:rowOff>
    </xdr:to>
    <xdr:cxnSp macro="">
      <xdr:nvCxnSpPr>
        <xdr:cNvPr id="397" name="直線コネクタ 396"/>
        <xdr:cNvCxnSpPr/>
      </xdr:nvCxnSpPr>
      <xdr:spPr>
        <a:xfrm flipV="1">
          <a:off x="9639300" y="13428405"/>
          <a:ext cx="838200" cy="4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87154</xdr:rowOff>
    </xdr:from>
    <xdr:to>
      <xdr:col>50</xdr:col>
      <xdr:colOff>114300</xdr:colOff>
      <xdr:row>78</xdr:row>
      <xdr:rowOff>105045</xdr:rowOff>
    </xdr:to>
    <xdr:cxnSp macro="">
      <xdr:nvCxnSpPr>
        <xdr:cNvPr id="400" name="直線コネクタ 399"/>
        <xdr:cNvCxnSpPr/>
      </xdr:nvCxnSpPr>
      <xdr:spPr>
        <a:xfrm>
          <a:off x="8750300" y="13460254"/>
          <a:ext cx="889000" cy="1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66246</xdr:rowOff>
    </xdr:from>
    <xdr:to>
      <xdr:col>45</xdr:col>
      <xdr:colOff>177800</xdr:colOff>
      <xdr:row>78</xdr:row>
      <xdr:rowOff>87154</xdr:rowOff>
    </xdr:to>
    <xdr:cxnSp macro="">
      <xdr:nvCxnSpPr>
        <xdr:cNvPr id="403" name="直線コネクタ 402"/>
        <xdr:cNvCxnSpPr/>
      </xdr:nvCxnSpPr>
      <xdr:spPr>
        <a:xfrm>
          <a:off x="7861300" y="13439346"/>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80507</xdr:rowOff>
    </xdr:from>
    <xdr:to>
      <xdr:col>41</xdr:col>
      <xdr:colOff>50800</xdr:colOff>
      <xdr:row>78</xdr:row>
      <xdr:rowOff>66246</xdr:rowOff>
    </xdr:to>
    <xdr:cxnSp macro="">
      <xdr:nvCxnSpPr>
        <xdr:cNvPr id="406" name="直線コネクタ 405"/>
        <xdr:cNvCxnSpPr/>
      </xdr:nvCxnSpPr>
      <xdr:spPr>
        <a:xfrm>
          <a:off x="6972300" y="13110707"/>
          <a:ext cx="889000" cy="3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4505</xdr:rowOff>
    </xdr:from>
    <xdr:to>
      <xdr:col>55</xdr:col>
      <xdr:colOff>50800</xdr:colOff>
      <xdr:row>78</xdr:row>
      <xdr:rowOff>106105</xdr:rowOff>
    </xdr:to>
    <xdr:sp macro="" textlink="">
      <xdr:nvSpPr>
        <xdr:cNvPr id="416" name="楕円 415"/>
        <xdr:cNvSpPr/>
      </xdr:nvSpPr>
      <xdr:spPr>
        <a:xfrm>
          <a:off x="10426700" y="133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54245</xdr:rowOff>
    </xdr:from>
    <xdr:to>
      <xdr:col>50</xdr:col>
      <xdr:colOff>165100</xdr:colOff>
      <xdr:row>78</xdr:row>
      <xdr:rowOff>155845</xdr:rowOff>
    </xdr:to>
    <xdr:sp macro="" textlink="">
      <xdr:nvSpPr>
        <xdr:cNvPr id="418" name="楕円 417"/>
        <xdr:cNvSpPr/>
      </xdr:nvSpPr>
      <xdr:spPr>
        <a:xfrm>
          <a:off x="9588500" y="13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146972</xdr:rowOff>
    </xdr:from>
    <xdr:ext cx="469744" cy="259045"/>
    <xdr:sp macro="" textlink="">
      <xdr:nvSpPr>
        <xdr:cNvPr id="419" name="テキスト ボックス 418"/>
        <xdr:cNvSpPr txBox="1"/>
      </xdr:nvSpPr>
      <xdr:spPr>
        <a:xfrm>
          <a:off x="9404428" y="13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36354</xdr:rowOff>
    </xdr:from>
    <xdr:to>
      <xdr:col>46</xdr:col>
      <xdr:colOff>38100</xdr:colOff>
      <xdr:row>78</xdr:row>
      <xdr:rowOff>137954</xdr:rowOff>
    </xdr:to>
    <xdr:sp macro="" textlink="">
      <xdr:nvSpPr>
        <xdr:cNvPr id="420" name="楕円 419"/>
        <xdr:cNvSpPr/>
      </xdr:nvSpPr>
      <xdr:spPr>
        <a:xfrm>
          <a:off x="8699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129081</xdr:rowOff>
    </xdr:from>
    <xdr:ext cx="534377" cy="259045"/>
    <xdr:sp macro="" textlink="">
      <xdr:nvSpPr>
        <xdr:cNvPr id="421" name="テキスト ボックス 420"/>
        <xdr:cNvSpPr txBox="1"/>
      </xdr:nvSpPr>
      <xdr:spPr>
        <a:xfrm>
          <a:off x="8483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15446</xdr:rowOff>
    </xdr:from>
    <xdr:to>
      <xdr:col>41</xdr:col>
      <xdr:colOff>101600</xdr:colOff>
      <xdr:row>78</xdr:row>
      <xdr:rowOff>117046</xdr:rowOff>
    </xdr:to>
    <xdr:sp macro="" textlink="">
      <xdr:nvSpPr>
        <xdr:cNvPr id="422" name="楕円 421"/>
        <xdr:cNvSpPr/>
      </xdr:nvSpPr>
      <xdr:spPr>
        <a:xfrm>
          <a:off x="7810500" y="133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108173</xdr:rowOff>
    </xdr:from>
    <xdr:ext cx="534377" cy="259045"/>
    <xdr:sp macro="" textlink="">
      <xdr:nvSpPr>
        <xdr:cNvPr id="423" name="テキスト ボックス 422"/>
        <xdr:cNvSpPr txBox="1"/>
      </xdr:nvSpPr>
      <xdr:spPr>
        <a:xfrm>
          <a:off x="7594111" y="134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29707</xdr:rowOff>
    </xdr:from>
    <xdr:to>
      <xdr:col>36</xdr:col>
      <xdr:colOff>165100</xdr:colOff>
      <xdr:row>76</xdr:row>
      <xdr:rowOff>131307</xdr:rowOff>
    </xdr:to>
    <xdr:sp macro="" textlink="">
      <xdr:nvSpPr>
        <xdr:cNvPr id="424" name="楕円 423"/>
        <xdr:cNvSpPr/>
      </xdr:nvSpPr>
      <xdr:spPr>
        <a:xfrm>
          <a:off x="6921500" y="130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147833</xdr:rowOff>
    </xdr:from>
    <xdr:ext cx="534377" cy="259045"/>
    <xdr:sp macro="" textlink="">
      <xdr:nvSpPr>
        <xdr:cNvPr id="425" name="テキスト ボックス 424"/>
        <xdr:cNvSpPr txBox="1"/>
      </xdr:nvSpPr>
      <xdr:spPr>
        <a:xfrm>
          <a:off x="6705111" y="128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7100</xdr:rowOff>
    </xdr:from>
    <xdr:to>
      <xdr:col>55</xdr:col>
      <xdr:colOff>0</xdr:colOff>
      <xdr:row>96</xdr:row>
      <xdr:rowOff>67179</xdr:rowOff>
    </xdr:to>
    <xdr:cxnSp macro="">
      <xdr:nvCxnSpPr>
        <xdr:cNvPr id="456" name="直線コネクタ 455"/>
        <xdr:cNvCxnSpPr/>
      </xdr:nvCxnSpPr>
      <xdr:spPr>
        <a:xfrm flipV="1">
          <a:off x="9639300" y="16294850"/>
          <a:ext cx="838200" cy="2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20490</xdr:rowOff>
    </xdr:from>
    <xdr:to>
      <xdr:col>50</xdr:col>
      <xdr:colOff>114300</xdr:colOff>
      <xdr:row>96</xdr:row>
      <xdr:rowOff>67179</xdr:rowOff>
    </xdr:to>
    <xdr:cxnSp macro="">
      <xdr:nvCxnSpPr>
        <xdr:cNvPr id="459" name="直線コネクタ 458"/>
        <xdr:cNvCxnSpPr/>
      </xdr:nvCxnSpPr>
      <xdr:spPr>
        <a:xfrm>
          <a:off x="8750300" y="16479690"/>
          <a:ext cx="889000" cy="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20490</xdr:rowOff>
    </xdr:from>
    <xdr:to>
      <xdr:col>45</xdr:col>
      <xdr:colOff>177800</xdr:colOff>
      <xdr:row>97</xdr:row>
      <xdr:rowOff>48380</xdr:rowOff>
    </xdr:to>
    <xdr:cxnSp macro="">
      <xdr:nvCxnSpPr>
        <xdr:cNvPr id="462" name="直線コネクタ 461"/>
        <xdr:cNvCxnSpPr/>
      </xdr:nvCxnSpPr>
      <xdr:spPr>
        <a:xfrm flipV="1">
          <a:off x="7861300" y="16479690"/>
          <a:ext cx="8890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21786</xdr:rowOff>
    </xdr:from>
    <xdr:to>
      <xdr:col>41</xdr:col>
      <xdr:colOff>50800</xdr:colOff>
      <xdr:row>97</xdr:row>
      <xdr:rowOff>48380</xdr:rowOff>
    </xdr:to>
    <xdr:cxnSp macro="">
      <xdr:nvCxnSpPr>
        <xdr:cNvPr id="465" name="直線コネクタ 464"/>
        <xdr:cNvCxnSpPr/>
      </xdr:nvCxnSpPr>
      <xdr:spPr>
        <a:xfrm>
          <a:off x="6972300" y="16652436"/>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127750</xdr:rowOff>
    </xdr:from>
    <xdr:to>
      <xdr:col>55</xdr:col>
      <xdr:colOff>50800</xdr:colOff>
      <xdr:row>95</xdr:row>
      <xdr:rowOff>57900</xdr:rowOff>
    </xdr:to>
    <xdr:sp macro="" textlink="">
      <xdr:nvSpPr>
        <xdr:cNvPr id="475" name="楕円 474"/>
        <xdr:cNvSpPr/>
      </xdr:nvSpPr>
      <xdr:spPr>
        <a:xfrm>
          <a:off x="10426700" y="162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150627</xdr:rowOff>
    </xdr:from>
    <xdr:ext cx="534377" cy="259045"/>
    <xdr:sp macro="" textlink="">
      <xdr:nvSpPr>
        <xdr:cNvPr id="476" name="普通建設事業費 （ うち更新整備　）該当値テキスト"/>
        <xdr:cNvSpPr txBox="1"/>
      </xdr:nvSpPr>
      <xdr:spPr>
        <a:xfrm>
          <a:off x="10528300" y="160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16379</xdr:rowOff>
    </xdr:from>
    <xdr:to>
      <xdr:col>50</xdr:col>
      <xdr:colOff>165100</xdr:colOff>
      <xdr:row>96</xdr:row>
      <xdr:rowOff>117979</xdr:rowOff>
    </xdr:to>
    <xdr:sp macro="" textlink="">
      <xdr:nvSpPr>
        <xdr:cNvPr id="477" name="楕円 476"/>
        <xdr:cNvSpPr/>
      </xdr:nvSpPr>
      <xdr:spPr>
        <a:xfrm>
          <a:off x="9588500" y="164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134506</xdr:rowOff>
    </xdr:from>
    <xdr:ext cx="534377" cy="259045"/>
    <xdr:sp macro="" textlink="">
      <xdr:nvSpPr>
        <xdr:cNvPr id="478" name="テキスト ボックス 477"/>
        <xdr:cNvSpPr txBox="1"/>
      </xdr:nvSpPr>
      <xdr:spPr>
        <a:xfrm>
          <a:off x="9372111" y="162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141140</xdr:rowOff>
    </xdr:from>
    <xdr:to>
      <xdr:col>46</xdr:col>
      <xdr:colOff>38100</xdr:colOff>
      <xdr:row>96</xdr:row>
      <xdr:rowOff>71290</xdr:rowOff>
    </xdr:to>
    <xdr:sp macro="" textlink="">
      <xdr:nvSpPr>
        <xdr:cNvPr id="479" name="楕円 478"/>
        <xdr:cNvSpPr/>
      </xdr:nvSpPr>
      <xdr:spPr>
        <a:xfrm>
          <a:off x="8699500" y="16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87817</xdr:rowOff>
    </xdr:from>
    <xdr:ext cx="534377" cy="259045"/>
    <xdr:sp macro="" textlink="">
      <xdr:nvSpPr>
        <xdr:cNvPr id="480" name="テキスト ボックス 479"/>
        <xdr:cNvSpPr txBox="1"/>
      </xdr:nvSpPr>
      <xdr:spPr>
        <a:xfrm>
          <a:off x="8483111" y="162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169030</xdr:rowOff>
    </xdr:from>
    <xdr:to>
      <xdr:col>41</xdr:col>
      <xdr:colOff>101600</xdr:colOff>
      <xdr:row>97</xdr:row>
      <xdr:rowOff>99180</xdr:rowOff>
    </xdr:to>
    <xdr:sp macro="" textlink="">
      <xdr:nvSpPr>
        <xdr:cNvPr id="481" name="楕円 480"/>
        <xdr:cNvSpPr/>
      </xdr:nvSpPr>
      <xdr:spPr>
        <a:xfrm>
          <a:off x="7810500" y="166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115707</xdr:rowOff>
    </xdr:from>
    <xdr:ext cx="534377" cy="259045"/>
    <xdr:sp macro="" textlink="">
      <xdr:nvSpPr>
        <xdr:cNvPr id="482" name="テキスト ボックス 481"/>
        <xdr:cNvSpPr txBox="1"/>
      </xdr:nvSpPr>
      <xdr:spPr>
        <a:xfrm>
          <a:off x="7594111" y="1640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142436</xdr:rowOff>
    </xdr:from>
    <xdr:to>
      <xdr:col>36</xdr:col>
      <xdr:colOff>165100</xdr:colOff>
      <xdr:row>97</xdr:row>
      <xdr:rowOff>72586</xdr:rowOff>
    </xdr:to>
    <xdr:sp macro="" textlink="">
      <xdr:nvSpPr>
        <xdr:cNvPr id="483" name="楕円 482"/>
        <xdr:cNvSpPr/>
      </xdr:nvSpPr>
      <xdr:spPr>
        <a:xfrm>
          <a:off x="6921500" y="16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89113</xdr:rowOff>
    </xdr:from>
    <xdr:ext cx="534377" cy="259045"/>
    <xdr:sp macro="" textlink="">
      <xdr:nvSpPr>
        <xdr:cNvPr id="484" name="テキスト ボックス 483"/>
        <xdr:cNvSpPr txBox="1"/>
      </xdr:nvSpPr>
      <xdr:spPr>
        <a:xfrm>
          <a:off x="6705111" y="163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139837</xdr:rowOff>
    </xdr:from>
    <xdr:to>
      <xdr:col>85</xdr:col>
      <xdr:colOff>127000</xdr:colOff>
      <xdr:row>38</xdr:row>
      <xdr:rowOff>66571</xdr:rowOff>
    </xdr:to>
    <xdr:cxnSp macro="">
      <xdr:nvCxnSpPr>
        <xdr:cNvPr id="513" name="直線コネクタ 512"/>
        <xdr:cNvCxnSpPr/>
      </xdr:nvCxnSpPr>
      <xdr:spPr>
        <a:xfrm flipV="1">
          <a:off x="15481300" y="6312037"/>
          <a:ext cx="838200" cy="2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66571</xdr:rowOff>
    </xdr:from>
    <xdr:to>
      <xdr:col>81</xdr:col>
      <xdr:colOff>50800</xdr:colOff>
      <xdr:row>38</xdr:row>
      <xdr:rowOff>155115</xdr:rowOff>
    </xdr:to>
    <xdr:cxnSp macro="">
      <xdr:nvCxnSpPr>
        <xdr:cNvPr id="516" name="直線コネクタ 515"/>
        <xdr:cNvCxnSpPr/>
      </xdr:nvCxnSpPr>
      <xdr:spPr>
        <a:xfrm flipV="1">
          <a:off x="14592300" y="6581671"/>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118653</xdr:rowOff>
    </xdr:from>
    <xdr:to>
      <xdr:col>76</xdr:col>
      <xdr:colOff>114300</xdr:colOff>
      <xdr:row>38</xdr:row>
      <xdr:rowOff>155115</xdr:rowOff>
    </xdr:to>
    <xdr:cxnSp macro="">
      <xdr:nvCxnSpPr>
        <xdr:cNvPr id="519" name="直線コネクタ 518"/>
        <xdr:cNvCxnSpPr/>
      </xdr:nvCxnSpPr>
      <xdr:spPr>
        <a:xfrm>
          <a:off x="13703300" y="6633753"/>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7676</xdr:rowOff>
    </xdr:from>
    <xdr:to>
      <xdr:col>71</xdr:col>
      <xdr:colOff>177800</xdr:colOff>
      <xdr:row>38</xdr:row>
      <xdr:rowOff>118653</xdr:rowOff>
    </xdr:to>
    <xdr:cxnSp macro="">
      <xdr:nvCxnSpPr>
        <xdr:cNvPr id="522" name="直線コネクタ 521"/>
        <xdr:cNvCxnSpPr/>
      </xdr:nvCxnSpPr>
      <xdr:spPr>
        <a:xfrm>
          <a:off x="12814300" y="6522776"/>
          <a:ext cx="889000" cy="1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89037</xdr:rowOff>
    </xdr:from>
    <xdr:to>
      <xdr:col>85</xdr:col>
      <xdr:colOff>177800</xdr:colOff>
      <xdr:row>37</xdr:row>
      <xdr:rowOff>19187</xdr:rowOff>
    </xdr:to>
    <xdr:sp macro="" textlink="">
      <xdr:nvSpPr>
        <xdr:cNvPr id="532" name="楕円 531"/>
        <xdr:cNvSpPr/>
      </xdr:nvSpPr>
      <xdr:spPr>
        <a:xfrm>
          <a:off x="16268700" y="62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111914</xdr:rowOff>
    </xdr:from>
    <xdr:ext cx="534377" cy="259045"/>
    <xdr:sp macro="" textlink="">
      <xdr:nvSpPr>
        <xdr:cNvPr id="533" name="災害復旧事業費該当値テキスト"/>
        <xdr:cNvSpPr txBox="1"/>
      </xdr:nvSpPr>
      <xdr:spPr>
        <a:xfrm>
          <a:off x="16370300" y="61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15771</xdr:rowOff>
    </xdr:from>
    <xdr:to>
      <xdr:col>81</xdr:col>
      <xdr:colOff>101600</xdr:colOff>
      <xdr:row>38</xdr:row>
      <xdr:rowOff>117371</xdr:rowOff>
    </xdr:to>
    <xdr:sp macro="" textlink="">
      <xdr:nvSpPr>
        <xdr:cNvPr id="534" name="楕円 533"/>
        <xdr:cNvSpPr/>
      </xdr:nvSpPr>
      <xdr:spPr>
        <a:xfrm>
          <a:off x="15430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133898</xdr:rowOff>
    </xdr:from>
    <xdr:ext cx="534377" cy="259045"/>
    <xdr:sp macro="" textlink="">
      <xdr:nvSpPr>
        <xdr:cNvPr id="535" name="テキスト ボックス 534"/>
        <xdr:cNvSpPr txBox="1"/>
      </xdr:nvSpPr>
      <xdr:spPr>
        <a:xfrm>
          <a:off x="15214111" y="63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104315</xdr:rowOff>
    </xdr:from>
    <xdr:to>
      <xdr:col>76</xdr:col>
      <xdr:colOff>165100</xdr:colOff>
      <xdr:row>39</xdr:row>
      <xdr:rowOff>34465</xdr:rowOff>
    </xdr:to>
    <xdr:sp macro="" textlink="">
      <xdr:nvSpPr>
        <xdr:cNvPr id="536" name="楕円 535"/>
        <xdr:cNvSpPr/>
      </xdr:nvSpPr>
      <xdr:spPr>
        <a:xfrm>
          <a:off x="14541500" y="66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50992</xdr:rowOff>
    </xdr:from>
    <xdr:ext cx="469744" cy="259045"/>
    <xdr:sp macro="" textlink="">
      <xdr:nvSpPr>
        <xdr:cNvPr id="537" name="テキスト ボックス 536"/>
        <xdr:cNvSpPr txBox="1"/>
      </xdr:nvSpPr>
      <xdr:spPr>
        <a:xfrm>
          <a:off x="14357428" y="639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67853</xdr:rowOff>
    </xdr:from>
    <xdr:to>
      <xdr:col>72</xdr:col>
      <xdr:colOff>38100</xdr:colOff>
      <xdr:row>38</xdr:row>
      <xdr:rowOff>169453</xdr:rowOff>
    </xdr:to>
    <xdr:sp macro="" textlink="">
      <xdr:nvSpPr>
        <xdr:cNvPr id="538" name="楕円 537"/>
        <xdr:cNvSpPr/>
      </xdr:nvSpPr>
      <xdr:spPr>
        <a:xfrm>
          <a:off x="13652500" y="6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14531</xdr:rowOff>
    </xdr:from>
    <xdr:ext cx="534377" cy="259045"/>
    <xdr:sp macro="" textlink="">
      <xdr:nvSpPr>
        <xdr:cNvPr id="539" name="テキスト ボックス 538"/>
        <xdr:cNvSpPr txBox="1"/>
      </xdr:nvSpPr>
      <xdr:spPr>
        <a:xfrm>
          <a:off x="13436111" y="63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128326</xdr:rowOff>
    </xdr:from>
    <xdr:to>
      <xdr:col>67</xdr:col>
      <xdr:colOff>101600</xdr:colOff>
      <xdr:row>38</xdr:row>
      <xdr:rowOff>58476</xdr:rowOff>
    </xdr:to>
    <xdr:sp macro="" textlink="">
      <xdr:nvSpPr>
        <xdr:cNvPr id="540" name="楕円 539"/>
        <xdr:cNvSpPr/>
      </xdr:nvSpPr>
      <xdr:spPr>
        <a:xfrm>
          <a:off x="12763500" y="64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75003</xdr:rowOff>
    </xdr:from>
    <xdr:ext cx="534377" cy="259045"/>
    <xdr:sp macro="" textlink="">
      <xdr:nvSpPr>
        <xdr:cNvPr id="541" name="テキスト ボックス 540"/>
        <xdr:cNvSpPr txBox="1"/>
      </xdr:nvSpPr>
      <xdr:spPr>
        <a:xfrm>
          <a:off x="12547111" y="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149187</xdr:rowOff>
    </xdr:from>
    <xdr:to>
      <xdr:col>85</xdr:col>
      <xdr:colOff>127000</xdr:colOff>
      <xdr:row>72</xdr:row>
      <xdr:rowOff>41116</xdr:rowOff>
    </xdr:to>
    <xdr:cxnSp macro="">
      <xdr:nvCxnSpPr>
        <xdr:cNvPr id="619" name="直線コネクタ 618"/>
        <xdr:cNvCxnSpPr/>
      </xdr:nvCxnSpPr>
      <xdr:spPr>
        <a:xfrm>
          <a:off x="15481300" y="12322137"/>
          <a:ext cx="8382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149187</xdr:rowOff>
    </xdr:from>
    <xdr:to>
      <xdr:col>81</xdr:col>
      <xdr:colOff>50800</xdr:colOff>
      <xdr:row>73</xdr:row>
      <xdr:rowOff>69329</xdr:rowOff>
    </xdr:to>
    <xdr:cxnSp macro="">
      <xdr:nvCxnSpPr>
        <xdr:cNvPr id="622" name="直線コネクタ 621"/>
        <xdr:cNvCxnSpPr/>
      </xdr:nvCxnSpPr>
      <xdr:spPr>
        <a:xfrm flipV="1">
          <a:off x="14592300" y="12322137"/>
          <a:ext cx="889000" cy="2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52318</xdr:rowOff>
    </xdr:from>
    <xdr:to>
      <xdr:col>76</xdr:col>
      <xdr:colOff>114300</xdr:colOff>
      <xdr:row>73</xdr:row>
      <xdr:rowOff>69329</xdr:rowOff>
    </xdr:to>
    <xdr:cxnSp macro="">
      <xdr:nvCxnSpPr>
        <xdr:cNvPr id="625" name="直線コネクタ 624"/>
        <xdr:cNvCxnSpPr/>
      </xdr:nvCxnSpPr>
      <xdr:spPr>
        <a:xfrm>
          <a:off x="13703300" y="1256816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48202</xdr:rowOff>
    </xdr:from>
    <xdr:to>
      <xdr:col>71</xdr:col>
      <xdr:colOff>177800</xdr:colOff>
      <xdr:row>73</xdr:row>
      <xdr:rowOff>52318</xdr:rowOff>
    </xdr:to>
    <xdr:cxnSp macro="">
      <xdr:nvCxnSpPr>
        <xdr:cNvPr id="628" name="直線コネクタ 627"/>
        <xdr:cNvCxnSpPr/>
      </xdr:nvCxnSpPr>
      <xdr:spPr>
        <a:xfrm>
          <a:off x="12814300" y="1256405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161766</xdr:rowOff>
    </xdr:from>
    <xdr:to>
      <xdr:col>85</xdr:col>
      <xdr:colOff>177800</xdr:colOff>
      <xdr:row>72</xdr:row>
      <xdr:rowOff>91916</xdr:rowOff>
    </xdr:to>
    <xdr:sp macro="" textlink="">
      <xdr:nvSpPr>
        <xdr:cNvPr id="638" name="楕円 637"/>
        <xdr:cNvSpPr/>
      </xdr:nvSpPr>
      <xdr:spPr>
        <a:xfrm>
          <a:off x="16268700" y="123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13193</xdr:rowOff>
    </xdr:from>
    <xdr:ext cx="534377" cy="259045"/>
    <xdr:sp macro="" textlink="">
      <xdr:nvSpPr>
        <xdr:cNvPr id="639" name="公債費該当値テキスト"/>
        <xdr:cNvSpPr txBox="1"/>
      </xdr:nvSpPr>
      <xdr:spPr>
        <a:xfrm>
          <a:off x="16370300" y="1218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98387</xdr:rowOff>
    </xdr:from>
    <xdr:to>
      <xdr:col>81</xdr:col>
      <xdr:colOff>101600</xdr:colOff>
      <xdr:row>72</xdr:row>
      <xdr:rowOff>28537</xdr:rowOff>
    </xdr:to>
    <xdr:sp macro="" textlink="">
      <xdr:nvSpPr>
        <xdr:cNvPr id="640" name="楕円 639"/>
        <xdr:cNvSpPr/>
      </xdr:nvSpPr>
      <xdr:spPr>
        <a:xfrm>
          <a:off x="15430500" y="122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45064</xdr:rowOff>
    </xdr:from>
    <xdr:ext cx="534377" cy="259045"/>
    <xdr:sp macro="" textlink="">
      <xdr:nvSpPr>
        <xdr:cNvPr id="641" name="テキスト ボックス 640"/>
        <xdr:cNvSpPr txBox="1"/>
      </xdr:nvSpPr>
      <xdr:spPr>
        <a:xfrm>
          <a:off x="15214111" y="1204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18529</xdr:rowOff>
    </xdr:from>
    <xdr:to>
      <xdr:col>76</xdr:col>
      <xdr:colOff>165100</xdr:colOff>
      <xdr:row>73</xdr:row>
      <xdr:rowOff>120129</xdr:rowOff>
    </xdr:to>
    <xdr:sp macro="" textlink="">
      <xdr:nvSpPr>
        <xdr:cNvPr id="642" name="楕円 641"/>
        <xdr:cNvSpPr/>
      </xdr:nvSpPr>
      <xdr:spPr>
        <a:xfrm>
          <a:off x="14541500" y="125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136656</xdr:rowOff>
    </xdr:from>
    <xdr:ext cx="534377" cy="259045"/>
    <xdr:sp macro="" textlink="">
      <xdr:nvSpPr>
        <xdr:cNvPr id="643" name="テキスト ボックス 642"/>
        <xdr:cNvSpPr txBox="1"/>
      </xdr:nvSpPr>
      <xdr:spPr>
        <a:xfrm>
          <a:off x="14325111" y="123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1518</xdr:rowOff>
    </xdr:from>
    <xdr:to>
      <xdr:col>72</xdr:col>
      <xdr:colOff>38100</xdr:colOff>
      <xdr:row>73</xdr:row>
      <xdr:rowOff>103118</xdr:rowOff>
    </xdr:to>
    <xdr:sp macro="" textlink="">
      <xdr:nvSpPr>
        <xdr:cNvPr id="644" name="楕円 643"/>
        <xdr:cNvSpPr/>
      </xdr:nvSpPr>
      <xdr:spPr>
        <a:xfrm>
          <a:off x="13652500" y="12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119645</xdr:rowOff>
    </xdr:from>
    <xdr:ext cx="534377" cy="259045"/>
    <xdr:sp macro="" textlink="">
      <xdr:nvSpPr>
        <xdr:cNvPr id="645" name="テキスト ボックス 644"/>
        <xdr:cNvSpPr txBox="1"/>
      </xdr:nvSpPr>
      <xdr:spPr>
        <a:xfrm>
          <a:off x="13436111" y="122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168852</xdr:rowOff>
    </xdr:from>
    <xdr:to>
      <xdr:col>67</xdr:col>
      <xdr:colOff>101600</xdr:colOff>
      <xdr:row>73</xdr:row>
      <xdr:rowOff>99002</xdr:rowOff>
    </xdr:to>
    <xdr:sp macro="" textlink="">
      <xdr:nvSpPr>
        <xdr:cNvPr id="646" name="楕円 645"/>
        <xdr:cNvSpPr/>
      </xdr:nvSpPr>
      <xdr:spPr>
        <a:xfrm>
          <a:off x="12763500" y="1251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115529</xdr:rowOff>
    </xdr:from>
    <xdr:ext cx="534377" cy="259045"/>
    <xdr:sp macro="" textlink="">
      <xdr:nvSpPr>
        <xdr:cNvPr id="647" name="テキスト ボックス 646"/>
        <xdr:cNvSpPr txBox="1"/>
      </xdr:nvSpPr>
      <xdr:spPr>
        <a:xfrm>
          <a:off x="12547111" y="122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155105</xdr:rowOff>
    </xdr:from>
    <xdr:to>
      <xdr:col>85</xdr:col>
      <xdr:colOff>127000</xdr:colOff>
      <xdr:row>97</xdr:row>
      <xdr:rowOff>20219</xdr:rowOff>
    </xdr:to>
    <xdr:cxnSp macro="">
      <xdr:nvCxnSpPr>
        <xdr:cNvPr id="676" name="直線コネクタ 675"/>
        <xdr:cNvCxnSpPr/>
      </xdr:nvCxnSpPr>
      <xdr:spPr>
        <a:xfrm flipV="1">
          <a:off x="15481300" y="16271405"/>
          <a:ext cx="838200" cy="3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20219</xdr:rowOff>
    </xdr:from>
    <xdr:to>
      <xdr:col>81</xdr:col>
      <xdr:colOff>50800</xdr:colOff>
      <xdr:row>97</xdr:row>
      <xdr:rowOff>158699</xdr:rowOff>
    </xdr:to>
    <xdr:cxnSp macro="">
      <xdr:nvCxnSpPr>
        <xdr:cNvPr id="679" name="直線コネクタ 678"/>
        <xdr:cNvCxnSpPr/>
      </xdr:nvCxnSpPr>
      <xdr:spPr>
        <a:xfrm flipV="1">
          <a:off x="14592300" y="16650869"/>
          <a:ext cx="889000" cy="1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158699</xdr:rowOff>
    </xdr:from>
    <xdr:to>
      <xdr:col>76</xdr:col>
      <xdr:colOff>114300</xdr:colOff>
      <xdr:row>98</xdr:row>
      <xdr:rowOff>5690</xdr:rowOff>
    </xdr:to>
    <xdr:cxnSp macro="">
      <xdr:nvCxnSpPr>
        <xdr:cNvPr id="682" name="直線コネクタ 681"/>
        <xdr:cNvCxnSpPr/>
      </xdr:nvCxnSpPr>
      <xdr:spPr>
        <a:xfrm flipV="1">
          <a:off x="13703300" y="16789349"/>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41275</xdr:rowOff>
    </xdr:from>
    <xdr:to>
      <xdr:col>71</xdr:col>
      <xdr:colOff>177800</xdr:colOff>
      <xdr:row>98</xdr:row>
      <xdr:rowOff>5690</xdr:rowOff>
    </xdr:to>
    <xdr:cxnSp macro="">
      <xdr:nvCxnSpPr>
        <xdr:cNvPr id="685" name="直線コネクタ 684"/>
        <xdr:cNvCxnSpPr/>
      </xdr:nvCxnSpPr>
      <xdr:spPr>
        <a:xfrm>
          <a:off x="12814300" y="16671925"/>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104305</xdr:rowOff>
    </xdr:from>
    <xdr:to>
      <xdr:col>85</xdr:col>
      <xdr:colOff>177800</xdr:colOff>
      <xdr:row>95</xdr:row>
      <xdr:rowOff>34455</xdr:rowOff>
    </xdr:to>
    <xdr:sp macro="" textlink="">
      <xdr:nvSpPr>
        <xdr:cNvPr id="695" name="楕円 694"/>
        <xdr:cNvSpPr/>
      </xdr:nvSpPr>
      <xdr:spPr>
        <a:xfrm>
          <a:off x="162687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127182</xdr:rowOff>
    </xdr:from>
    <xdr:ext cx="534377" cy="259045"/>
    <xdr:sp macro="" textlink="">
      <xdr:nvSpPr>
        <xdr:cNvPr id="696" name="積立金該当値テキスト"/>
        <xdr:cNvSpPr txBox="1"/>
      </xdr:nvSpPr>
      <xdr:spPr>
        <a:xfrm>
          <a:off x="16370300" y="160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140869</xdr:rowOff>
    </xdr:from>
    <xdr:to>
      <xdr:col>81</xdr:col>
      <xdr:colOff>101600</xdr:colOff>
      <xdr:row>97</xdr:row>
      <xdr:rowOff>71019</xdr:rowOff>
    </xdr:to>
    <xdr:sp macro="" textlink="">
      <xdr:nvSpPr>
        <xdr:cNvPr id="697" name="楕円 696"/>
        <xdr:cNvSpPr/>
      </xdr:nvSpPr>
      <xdr:spPr>
        <a:xfrm>
          <a:off x="15430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87546</xdr:rowOff>
    </xdr:from>
    <xdr:ext cx="534377" cy="259045"/>
    <xdr:sp macro="" textlink="">
      <xdr:nvSpPr>
        <xdr:cNvPr id="698" name="テキスト ボックス 697"/>
        <xdr:cNvSpPr txBox="1"/>
      </xdr:nvSpPr>
      <xdr:spPr>
        <a:xfrm>
          <a:off x="15214111" y="1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107899</xdr:rowOff>
    </xdr:from>
    <xdr:to>
      <xdr:col>76</xdr:col>
      <xdr:colOff>165100</xdr:colOff>
      <xdr:row>98</xdr:row>
      <xdr:rowOff>38049</xdr:rowOff>
    </xdr:to>
    <xdr:sp macro="" textlink="">
      <xdr:nvSpPr>
        <xdr:cNvPr id="699" name="楕円 698"/>
        <xdr:cNvSpPr/>
      </xdr:nvSpPr>
      <xdr:spPr>
        <a:xfrm>
          <a:off x="14541500" y="167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54576</xdr:rowOff>
    </xdr:from>
    <xdr:ext cx="534377" cy="259045"/>
    <xdr:sp macro="" textlink="">
      <xdr:nvSpPr>
        <xdr:cNvPr id="700" name="テキスト ボックス 699"/>
        <xdr:cNvSpPr txBox="1"/>
      </xdr:nvSpPr>
      <xdr:spPr>
        <a:xfrm>
          <a:off x="14325111" y="165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126340</xdr:rowOff>
    </xdr:from>
    <xdr:to>
      <xdr:col>72</xdr:col>
      <xdr:colOff>38100</xdr:colOff>
      <xdr:row>98</xdr:row>
      <xdr:rowOff>56490</xdr:rowOff>
    </xdr:to>
    <xdr:sp macro="" textlink="">
      <xdr:nvSpPr>
        <xdr:cNvPr id="701" name="楕円 700"/>
        <xdr:cNvSpPr/>
      </xdr:nvSpPr>
      <xdr:spPr>
        <a:xfrm>
          <a:off x="13652500" y="167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73017</xdr:rowOff>
    </xdr:from>
    <xdr:ext cx="534377" cy="259045"/>
    <xdr:sp macro="" textlink="">
      <xdr:nvSpPr>
        <xdr:cNvPr id="702" name="テキスト ボックス 701"/>
        <xdr:cNvSpPr txBox="1"/>
      </xdr:nvSpPr>
      <xdr:spPr>
        <a:xfrm>
          <a:off x="13436111" y="165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161925</xdr:rowOff>
    </xdr:from>
    <xdr:to>
      <xdr:col>67</xdr:col>
      <xdr:colOff>101600</xdr:colOff>
      <xdr:row>97</xdr:row>
      <xdr:rowOff>92075</xdr:rowOff>
    </xdr:to>
    <xdr:sp macro="" textlink="">
      <xdr:nvSpPr>
        <xdr:cNvPr id="703" name="楕円 702"/>
        <xdr:cNvSpPr/>
      </xdr:nvSpPr>
      <xdr:spPr>
        <a:xfrm>
          <a:off x="12763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108602</xdr:rowOff>
    </xdr:from>
    <xdr:ext cx="534377" cy="259045"/>
    <xdr:sp macro="" textlink="">
      <xdr:nvSpPr>
        <xdr:cNvPr id="704" name="テキスト ボックス 703"/>
        <xdr:cNvSpPr txBox="1"/>
      </xdr:nvSpPr>
      <xdr:spPr>
        <a:xfrm>
          <a:off x="12547111" y="163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12941</xdr:rowOff>
    </xdr:from>
    <xdr:to>
      <xdr:col>116</xdr:col>
      <xdr:colOff>63500</xdr:colOff>
      <xdr:row>39</xdr:row>
      <xdr:rowOff>13551</xdr:rowOff>
    </xdr:to>
    <xdr:cxnSp macro="">
      <xdr:nvCxnSpPr>
        <xdr:cNvPr id="733" name="直線コネクタ 732"/>
        <xdr:cNvCxnSpPr/>
      </xdr:nvCxnSpPr>
      <xdr:spPr>
        <a:xfrm>
          <a:off x="21323300" y="6699491"/>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12941</xdr:rowOff>
    </xdr:from>
    <xdr:to>
      <xdr:col>111</xdr:col>
      <xdr:colOff>177800</xdr:colOff>
      <xdr:row>39</xdr:row>
      <xdr:rowOff>16294</xdr:rowOff>
    </xdr:to>
    <xdr:cxnSp macro="">
      <xdr:nvCxnSpPr>
        <xdr:cNvPr id="736" name="直線コネクタ 735"/>
        <xdr:cNvCxnSpPr/>
      </xdr:nvCxnSpPr>
      <xdr:spPr>
        <a:xfrm flipV="1">
          <a:off x="20434300" y="669949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16294</xdr:rowOff>
    </xdr:from>
    <xdr:to>
      <xdr:col>107</xdr:col>
      <xdr:colOff>50800</xdr:colOff>
      <xdr:row>39</xdr:row>
      <xdr:rowOff>16446</xdr:rowOff>
    </xdr:to>
    <xdr:cxnSp macro="">
      <xdr:nvCxnSpPr>
        <xdr:cNvPr id="739" name="直線コネクタ 738"/>
        <xdr:cNvCxnSpPr/>
      </xdr:nvCxnSpPr>
      <xdr:spPr>
        <a:xfrm flipV="1">
          <a:off x="19545300" y="670284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14084</xdr:rowOff>
    </xdr:from>
    <xdr:to>
      <xdr:col>102</xdr:col>
      <xdr:colOff>114300</xdr:colOff>
      <xdr:row>39</xdr:row>
      <xdr:rowOff>16446</xdr:rowOff>
    </xdr:to>
    <xdr:cxnSp macro="">
      <xdr:nvCxnSpPr>
        <xdr:cNvPr id="742" name="直線コネクタ 741"/>
        <xdr:cNvCxnSpPr/>
      </xdr:nvCxnSpPr>
      <xdr:spPr>
        <a:xfrm>
          <a:off x="18656300" y="670063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134201</xdr:rowOff>
    </xdr:from>
    <xdr:to>
      <xdr:col>116</xdr:col>
      <xdr:colOff>114300</xdr:colOff>
      <xdr:row>39</xdr:row>
      <xdr:rowOff>64351</xdr:rowOff>
    </xdr:to>
    <xdr:sp macro="" textlink="">
      <xdr:nvSpPr>
        <xdr:cNvPr id="752" name="楕円 751"/>
        <xdr:cNvSpPr/>
      </xdr:nvSpPr>
      <xdr:spPr>
        <a:xfrm>
          <a:off x="22110700" y="66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49128</xdr:rowOff>
    </xdr:from>
    <xdr:ext cx="378565" cy="259045"/>
    <xdr:sp macro="" textlink="">
      <xdr:nvSpPr>
        <xdr:cNvPr id="753" name="投資及び出資金該当値テキスト"/>
        <xdr:cNvSpPr txBox="1"/>
      </xdr:nvSpPr>
      <xdr:spPr>
        <a:xfrm>
          <a:off x="22212300" y="656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133591</xdr:rowOff>
    </xdr:from>
    <xdr:to>
      <xdr:col>112</xdr:col>
      <xdr:colOff>38100</xdr:colOff>
      <xdr:row>39</xdr:row>
      <xdr:rowOff>63741</xdr:rowOff>
    </xdr:to>
    <xdr:sp macro="" textlink="">
      <xdr:nvSpPr>
        <xdr:cNvPr id="754" name="楕円 753"/>
        <xdr:cNvSpPr/>
      </xdr:nvSpPr>
      <xdr:spPr>
        <a:xfrm>
          <a:off x="21272500" y="66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54868</xdr:rowOff>
    </xdr:from>
    <xdr:ext cx="378565" cy="259045"/>
    <xdr:sp macro="" textlink="">
      <xdr:nvSpPr>
        <xdr:cNvPr id="755" name="テキスト ボックス 754"/>
        <xdr:cNvSpPr txBox="1"/>
      </xdr:nvSpPr>
      <xdr:spPr>
        <a:xfrm>
          <a:off x="21134017" y="674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136944</xdr:rowOff>
    </xdr:from>
    <xdr:to>
      <xdr:col>107</xdr:col>
      <xdr:colOff>101600</xdr:colOff>
      <xdr:row>39</xdr:row>
      <xdr:rowOff>67094</xdr:rowOff>
    </xdr:to>
    <xdr:sp macro="" textlink="">
      <xdr:nvSpPr>
        <xdr:cNvPr id="756" name="楕円 755"/>
        <xdr:cNvSpPr/>
      </xdr:nvSpPr>
      <xdr:spPr>
        <a:xfrm>
          <a:off x="20383500" y="6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58221</xdr:rowOff>
    </xdr:from>
    <xdr:ext cx="378565" cy="259045"/>
    <xdr:sp macro="" textlink="">
      <xdr:nvSpPr>
        <xdr:cNvPr id="757" name="テキスト ボックス 756"/>
        <xdr:cNvSpPr txBox="1"/>
      </xdr:nvSpPr>
      <xdr:spPr>
        <a:xfrm>
          <a:off x="20245017" y="674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137096</xdr:rowOff>
    </xdr:from>
    <xdr:to>
      <xdr:col>102</xdr:col>
      <xdr:colOff>165100</xdr:colOff>
      <xdr:row>39</xdr:row>
      <xdr:rowOff>67246</xdr:rowOff>
    </xdr:to>
    <xdr:sp macro="" textlink="">
      <xdr:nvSpPr>
        <xdr:cNvPr id="758" name="楕円 757"/>
        <xdr:cNvSpPr/>
      </xdr:nvSpPr>
      <xdr:spPr>
        <a:xfrm>
          <a:off x="19494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58373</xdr:rowOff>
    </xdr:from>
    <xdr:ext cx="378565" cy="259045"/>
    <xdr:sp macro="" textlink="">
      <xdr:nvSpPr>
        <xdr:cNvPr id="759" name="テキスト ボックス 758"/>
        <xdr:cNvSpPr txBox="1"/>
      </xdr:nvSpPr>
      <xdr:spPr>
        <a:xfrm>
          <a:off x="19356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134734</xdr:rowOff>
    </xdr:from>
    <xdr:to>
      <xdr:col>98</xdr:col>
      <xdr:colOff>38100</xdr:colOff>
      <xdr:row>39</xdr:row>
      <xdr:rowOff>64884</xdr:rowOff>
    </xdr:to>
    <xdr:sp macro="" textlink="">
      <xdr:nvSpPr>
        <xdr:cNvPr id="760" name="楕円 759"/>
        <xdr:cNvSpPr/>
      </xdr:nvSpPr>
      <xdr:spPr>
        <a:xfrm>
          <a:off x="18605500" y="66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56011</xdr:rowOff>
    </xdr:from>
    <xdr:ext cx="378565" cy="259045"/>
    <xdr:sp macro="" textlink="">
      <xdr:nvSpPr>
        <xdr:cNvPr id="761" name="テキスト ボックス 760"/>
        <xdr:cNvSpPr txBox="1"/>
      </xdr:nvSpPr>
      <xdr:spPr>
        <a:xfrm>
          <a:off x="18467017" y="6742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91656</xdr:rowOff>
    </xdr:from>
    <xdr:to>
      <xdr:col>116</xdr:col>
      <xdr:colOff>63500</xdr:colOff>
      <xdr:row>58</xdr:row>
      <xdr:rowOff>92646</xdr:rowOff>
    </xdr:to>
    <xdr:cxnSp macro="">
      <xdr:nvCxnSpPr>
        <xdr:cNvPr id="790" name="直線コネクタ 789"/>
        <xdr:cNvCxnSpPr/>
      </xdr:nvCxnSpPr>
      <xdr:spPr>
        <a:xfrm>
          <a:off x="21323300" y="10035756"/>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76454</xdr:rowOff>
    </xdr:from>
    <xdr:to>
      <xdr:col>111</xdr:col>
      <xdr:colOff>177800</xdr:colOff>
      <xdr:row>58</xdr:row>
      <xdr:rowOff>91656</xdr:rowOff>
    </xdr:to>
    <xdr:cxnSp macro="">
      <xdr:nvCxnSpPr>
        <xdr:cNvPr id="793" name="直線コネクタ 792"/>
        <xdr:cNvCxnSpPr/>
      </xdr:nvCxnSpPr>
      <xdr:spPr>
        <a:xfrm>
          <a:off x="20434300" y="100205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76454</xdr:rowOff>
    </xdr:from>
    <xdr:to>
      <xdr:col>107</xdr:col>
      <xdr:colOff>50800</xdr:colOff>
      <xdr:row>58</xdr:row>
      <xdr:rowOff>77026</xdr:rowOff>
    </xdr:to>
    <xdr:cxnSp macro="">
      <xdr:nvCxnSpPr>
        <xdr:cNvPr id="796" name="直線コネクタ 795"/>
        <xdr:cNvCxnSpPr/>
      </xdr:nvCxnSpPr>
      <xdr:spPr>
        <a:xfrm flipV="1">
          <a:off x="19545300" y="100205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77026</xdr:rowOff>
    </xdr:from>
    <xdr:to>
      <xdr:col>102</xdr:col>
      <xdr:colOff>114300</xdr:colOff>
      <xdr:row>58</xdr:row>
      <xdr:rowOff>81331</xdr:rowOff>
    </xdr:to>
    <xdr:cxnSp macro="">
      <xdr:nvCxnSpPr>
        <xdr:cNvPr id="799" name="直線コネクタ 798"/>
        <xdr:cNvCxnSpPr/>
      </xdr:nvCxnSpPr>
      <xdr:spPr>
        <a:xfrm flipV="1">
          <a:off x="18656300" y="10021126"/>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41846</xdr:rowOff>
    </xdr:from>
    <xdr:to>
      <xdr:col>116</xdr:col>
      <xdr:colOff>114300</xdr:colOff>
      <xdr:row>58</xdr:row>
      <xdr:rowOff>143446</xdr:rowOff>
    </xdr:to>
    <xdr:sp macro="" textlink="">
      <xdr:nvSpPr>
        <xdr:cNvPr id="809" name="楕円 808"/>
        <xdr:cNvSpPr/>
      </xdr:nvSpPr>
      <xdr:spPr>
        <a:xfrm>
          <a:off x="22110700" y="99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128223</xdr:rowOff>
    </xdr:from>
    <xdr:ext cx="469744" cy="259045"/>
    <xdr:sp macro="" textlink="">
      <xdr:nvSpPr>
        <xdr:cNvPr id="810" name="貸付金該当値テキスト"/>
        <xdr:cNvSpPr txBox="1"/>
      </xdr:nvSpPr>
      <xdr:spPr>
        <a:xfrm>
          <a:off x="22212300" y="99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40856</xdr:rowOff>
    </xdr:from>
    <xdr:to>
      <xdr:col>112</xdr:col>
      <xdr:colOff>38100</xdr:colOff>
      <xdr:row>58</xdr:row>
      <xdr:rowOff>142456</xdr:rowOff>
    </xdr:to>
    <xdr:sp macro="" textlink="">
      <xdr:nvSpPr>
        <xdr:cNvPr id="811" name="楕円 810"/>
        <xdr:cNvSpPr/>
      </xdr:nvSpPr>
      <xdr:spPr>
        <a:xfrm>
          <a:off x="21272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133583</xdr:rowOff>
    </xdr:from>
    <xdr:ext cx="469744" cy="259045"/>
    <xdr:sp macro="" textlink="">
      <xdr:nvSpPr>
        <xdr:cNvPr id="812" name="テキスト ボックス 811"/>
        <xdr:cNvSpPr txBox="1"/>
      </xdr:nvSpPr>
      <xdr:spPr>
        <a:xfrm>
          <a:off x="21088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25654</xdr:rowOff>
    </xdr:from>
    <xdr:to>
      <xdr:col>107</xdr:col>
      <xdr:colOff>101600</xdr:colOff>
      <xdr:row>58</xdr:row>
      <xdr:rowOff>127254</xdr:rowOff>
    </xdr:to>
    <xdr:sp macro="" textlink="">
      <xdr:nvSpPr>
        <xdr:cNvPr id="813" name="楕円 812"/>
        <xdr:cNvSpPr/>
      </xdr:nvSpPr>
      <xdr:spPr>
        <a:xfrm>
          <a:off x="20383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118381</xdr:rowOff>
    </xdr:from>
    <xdr:ext cx="469744" cy="259045"/>
    <xdr:sp macro="" textlink="">
      <xdr:nvSpPr>
        <xdr:cNvPr id="814" name="テキスト ボックス 813"/>
        <xdr:cNvSpPr txBox="1"/>
      </xdr:nvSpPr>
      <xdr:spPr>
        <a:xfrm>
          <a:off x="20199428"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26226</xdr:rowOff>
    </xdr:from>
    <xdr:to>
      <xdr:col>102</xdr:col>
      <xdr:colOff>165100</xdr:colOff>
      <xdr:row>58</xdr:row>
      <xdr:rowOff>127826</xdr:rowOff>
    </xdr:to>
    <xdr:sp macro="" textlink="">
      <xdr:nvSpPr>
        <xdr:cNvPr id="815" name="楕円 814"/>
        <xdr:cNvSpPr/>
      </xdr:nvSpPr>
      <xdr:spPr>
        <a:xfrm>
          <a:off x="194945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118953</xdr:rowOff>
    </xdr:from>
    <xdr:ext cx="469744" cy="259045"/>
    <xdr:sp macro="" textlink="">
      <xdr:nvSpPr>
        <xdr:cNvPr id="816" name="テキスト ボックス 815"/>
        <xdr:cNvSpPr txBox="1"/>
      </xdr:nvSpPr>
      <xdr:spPr>
        <a:xfrm>
          <a:off x="19310428" y="100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30531</xdr:rowOff>
    </xdr:from>
    <xdr:to>
      <xdr:col>98</xdr:col>
      <xdr:colOff>38100</xdr:colOff>
      <xdr:row>58</xdr:row>
      <xdr:rowOff>132131</xdr:rowOff>
    </xdr:to>
    <xdr:sp macro="" textlink="">
      <xdr:nvSpPr>
        <xdr:cNvPr id="817" name="楕円 816"/>
        <xdr:cNvSpPr/>
      </xdr:nvSpPr>
      <xdr:spPr>
        <a:xfrm>
          <a:off x="18605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123258</xdr:rowOff>
    </xdr:from>
    <xdr:ext cx="469744" cy="259045"/>
    <xdr:sp macro="" textlink="">
      <xdr:nvSpPr>
        <xdr:cNvPr id="818" name="テキスト ボックス 817"/>
        <xdr:cNvSpPr txBox="1"/>
      </xdr:nvSpPr>
      <xdr:spPr>
        <a:xfrm>
          <a:off x="18421428" y="1006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49697</xdr:rowOff>
    </xdr:from>
    <xdr:to>
      <xdr:col>116</xdr:col>
      <xdr:colOff>63500</xdr:colOff>
      <xdr:row>74</xdr:row>
      <xdr:rowOff>100022</xdr:rowOff>
    </xdr:to>
    <xdr:cxnSp macro="">
      <xdr:nvCxnSpPr>
        <xdr:cNvPr id="850" name="直線コネクタ 849"/>
        <xdr:cNvCxnSpPr/>
      </xdr:nvCxnSpPr>
      <xdr:spPr>
        <a:xfrm>
          <a:off x="21323300" y="12051197"/>
          <a:ext cx="838200" cy="7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49697</xdr:rowOff>
    </xdr:from>
    <xdr:to>
      <xdr:col>111</xdr:col>
      <xdr:colOff>177800</xdr:colOff>
      <xdr:row>70</xdr:row>
      <xdr:rowOff>122065</xdr:rowOff>
    </xdr:to>
    <xdr:cxnSp macro="">
      <xdr:nvCxnSpPr>
        <xdr:cNvPr id="853" name="直線コネクタ 852"/>
        <xdr:cNvCxnSpPr/>
      </xdr:nvCxnSpPr>
      <xdr:spPr>
        <a:xfrm flipV="1">
          <a:off x="20434300" y="12051197"/>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100283</xdr:rowOff>
    </xdr:from>
    <xdr:to>
      <xdr:col>107</xdr:col>
      <xdr:colOff>50800</xdr:colOff>
      <xdr:row>70</xdr:row>
      <xdr:rowOff>122065</xdr:rowOff>
    </xdr:to>
    <xdr:cxnSp macro="">
      <xdr:nvCxnSpPr>
        <xdr:cNvPr id="856" name="直線コネクタ 855"/>
        <xdr:cNvCxnSpPr/>
      </xdr:nvCxnSpPr>
      <xdr:spPr>
        <a:xfrm>
          <a:off x="19545300" y="12101783"/>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100283</xdr:rowOff>
    </xdr:from>
    <xdr:to>
      <xdr:col>102</xdr:col>
      <xdr:colOff>114300</xdr:colOff>
      <xdr:row>71</xdr:row>
      <xdr:rowOff>29842</xdr:rowOff>
    </xdr:to>
    <xdr:cxnSp macro="">
      <xdr:nvCxnSpPr>
        <xdr:cNvPr id="859" name="直線コネクタ 858"/>
        <xdr:cNvCxnSpPr/>
      </xdr:nvCxnSpPr>
      <xdr:spPr>
        <a:xfrm flipV="1">
          <a:off x="18656300" y="12101783"/>
          <a:ext cx="8890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49222</xdr:rowOff>
    </xdr:from>
    <xdr:to>
      <xdr:col>116</xdr:col>
      <xdr:colOff>114300</xdr:colOff>
      <xdr:row>74</xdr:row>
      <xdr:rowOff>150822</xdr:rowOff>
    </xdr:to>
    <xdr:sp macro="" textlink="">
      <xdr:nvSpPr>
        <xdr:cNvPr id="869" name="楕円 868"/>
        <xdr:cNvSpPr/>
      </xdr:nvSpPr>
      <xdr:spPr>
        <a:xfrm>
          <a:off x="22110700" y="127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72099</xdr:rowOff>
    </xdr:from>
    <xdr:ext cx="534377" cy="259045"/>
    <xdr:sp macro="" textlink="">
      <xdr:nvSpPr>
        <xdr:cNvPr id="870" name="繰出金該当値テキスト"/>
        <xdr:cNvSpPr txBox="1"/>
      </xdr:nvSpPr>
      <xdr:spPr>
        <a:xfrm>
          <a:off x="22212300" y="1258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170347</xdr:rowOff>
    </xdr:from>
    <xdr:to>
      <xdr:col>112</xdr:col>
      <xdr:colOff>38100</xdr:colOff>
      <xdr:row>70</xdr:row>
      <xdr:rowOff>100497</xdr:rowOff>
    </xdr:to>
    <xdr:sp macro="" textlink="">
      <xdr:nvSpPr>
        <xdr:cNvPr id="871" name="楕円 870"/>
        <xdr:cNvSpPr/>
      </xdr:nvSpPr>
      <xdr:spPr>
        <a:xfrm>
          <a:off x="21272500" y="1200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117024</xdr:rowOff>
    </xdr:from>
    <xdr:ext cx="534377" cy="259045"/>
    <xdr:sp macro="" textlink="">
      <xdr:nvSpPr>
        <xdr:cNvPr id="872" name="テキスト ボックス 871"/>
        <xdr:cNvSpPr txBox="1"/>
      </xdr:nvSpPr>
      <xdr:spPr>
        <a:xfrm>
          <a:off x="21056111" y="117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71265</xdr:rowOff>
    </xdr:from>
    <xdr:to>
      <xdr:col>107</xdr:col>
      <xdr:colOff>101600</xdr:colOff>
      <xdr:row>71</xdr:row>
      <xdr:rowOff>1415</xdr:rowOff>
    </xdr:to>
    <xdr:sp macro="" textlink="">
      <xdr:nvSpPr>
        <xdr:cNvPr id="873" name="楕円 872"/>
        <xdr:cNvSpPr/>
      </xdr:nvSpPr>
      <xdr:spPr>
        <a:xfrm>
          <a:off x="20383500" y="12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17942</xdr:rowOff>
    </xdr:from>
    <xdr:ext cx="534377" cy="259045"/>
    <xdr:sp macro="" textlink="">
      <xdr:nvSpPr>
        <xdr:cNvPr id="874" name="テキスト ボックス 873"/>
        <xdr:cNvSpPr txBox="1"/>
      </xdr:nvSpPr>
      <xdr:spPr>
        <a:xfrm>
          <a:off x="20167111" y="11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49483</xdr:rowOff>
    </xdr:from>
    <xdr:to>
      <xdr:col>102</xdr:col>
      <xdr:colOff>165100</xdr:colOff>
      <xdr:row>70</xdr:row>
      <xdr:rowOff>151083</xdr:rowOff>
    </xdr:to>
    <xdr:sp macro="" textlink="">
      <xdr:nvSpPr>
        <xdr:cNvPr id="875" name="楕円 874"/>
        <xdr:cNvSpPr/>
      </xdr:nvSpPr>
      <xdr:spPr>
        <a:xfrm>
          <a:off x="19494500" y="120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167610</xdr:rowOff>
    </xdr:from>
    <xdr:ext cx="534377" cy="259045"/>
    <xdr:sp macro="" textlink="">
      <xdr:nvSpPr>
        <xdr:cNvPr id="876" name="テキスト ボックス 875"/>
        <xdr:cNvSpPr txBox="1"/>
      </xdr:nvSpPr>
      <xdr:spPr>
        <a:xfrm>
          <a:off x="19278111" y="118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150492</xdr:rowOff>
    </xdr:from>
    <xdr:to>
      <xdr:col>98</xdr:col>
      <xdr:colOff>38100</xdr:colOff>
      <xdr:row>71</xdr:row>
      <xdr:rowOff>80642</xdr:rowOff>
    </xdr:to>
    <xdr:sp macro="" textlink="">
      <xdr:nvSpPr>
        <xdr:cNvPr id="877" name="楕円 876"/>
        <xdr:cNvSpPr/>
      </xdr:nvSpPr>
      <xdr:spPr>
        <a:xfrm>
          <a:off x="18605500" y="12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97169</xdr:rowOff>
    </xdr:from>
    <xdr:ext cx="534377" cy="259045"/>
    <xdr:sp macro="" textlink="">
      <xdr:nvSpPr>
        <xdr:cNvPr id="878" name="テキスト ボックス 877"/>
        <xdr:cNvSpPr txBox="1"/>
      </xdr:nvSpPr>
      <xdr:spPr>
        <a:xfrm>
          <a:off x="18389111" y="119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733,979</a:t>
          </a:r>
          <a:r>
            <a:rPr kumimoji="1" lang="ja-JP" altLang="en-US" sz="1300">
              <a:latin typeface="ＭＳ Ｐゴシック" panose="020B0600070205080204" pitchFamily="50" charset="-128"/>
              <a:ea typeface="ＭＳ Ｐゴシック" panose="020B0600070205080204" pitchFamily="50" charset="-128"/>
            </a:rPr>
            <a:t>円となっている。構成項目の中で最も高いのは補助費等で住民一人当たり</a:t>
          </a:r>
          <a:r>
            <a:rPr kumimoji="1" lang="en-US" altLang="ja-JP" sz="1300">
              <a:latin typeface="ＭＳ Ｐゴシック" panose="020B0600070205080204" pitchFamily="50" charset="-128"/>
              <a:ea typeface="ＭＳ Ｐゴシック" panose="020B0600070205080204" pitchFamily="50" charset="-128"/>
            </a:rPr>
            <a:t>174,392</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年度は、特別定額給付事業の増により前年度比</a:t>
          </a:r>
          <a:r>
            <a:rPr kumimoji="1" lang="en-US" altLang="ja-JP" sz="1300">
              <a:latin typeface="ＭＳ Ｐゴシック" panose="020B0600070205080204" pitchFamily="50" charset="-128"/>
              <a:ea typeface="ＭＳ Ｐゴシック" panose="020B0600070205080204" pitchFamily="50" charset="-128"/>
            </a:rPr>
            <a:t>121,997</a:t>
          </a:r>
          <a:r>
            <a:rPr kumimoji="1" lang="ja-JP" altLang="en-US" sz="1300">
              <a:latin typeface="ＭＳ Ｐゴシック" panose="020B0600070205080204" pitchFamily="50" charset="-128"/>
              <a:ea typeface="ＭＳ Ｐゴシック" panose="020B0600070205080204" pitchFamily="50" charset="-128"/>
            </a:rPr>
            <a:t>円の増額となった。人件費は、住民一人当たり</a:t>
          </a:r>
          <a:r>
            <a:rPr kumimoji="1" lang="en-US" altLang="ja-JP" sz="1300">
              <a:latin typeface="ＭＳ Ｐゴシック" panose="020B0600070205080204" pitchFamily="50" charset="-128"/>
              <a:ea typeface="ＭＳ Ｐゴシック" panose="020B0600070205080204" pitchFamily="50" charset="-128"/>
            </a:rPr>
            <a:t>77,328</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年度は会計年度任用職員制度により前年度比</a:t>
          </a:r>
          <a:r>
            <a:rPr kumimoji="1" lang="en-US" altLang="ja-JP" sz="1300">
              <a:latin typeface="ＭＳ Ｐゴシック" panose="020B0600070205080204" pitchFamily="50" charset="-128"/>
              <a:ea typeface="ＭＳ Ｐゴシック" panose="020B0600070205080204" pitchFamily="50" charset="-128"/>
            </a:rPr>
            <a:t>6,980</a:t>
          </a:r>
          <a:r>
            <a:rPr kumimoji="1" lang="ja-JP" altLang="en-US" sz="1300">
              <a:latin typeface="ＭＳ Ｐゴシック" panose="020B0600070205080204" pitchFamily="50" charset="-128"/>
              <a:ea typeface="ＭＳ Ｐゴシック" panose="020B0600070205080204" pitchFamily="50" charset="-128"/>
            </a:rPr>
            <a:t>円の増額となった。物件費は、震災関連事業の影響で平成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175,000</a:t>
          </a:r>
          <a:r>
            <a:rPr kumimoji="1" lang="ja-JP" altLang="en-US" sz="1300">
              <a:latin typeface="ＭＳ Ｐゴシック" panose="020B0600070205080204" pitchFamily="50" charset="-128"/>
              <a:ea typeface="ＭＳ Ｐゴシック" panose="020B0600070205080204" pitchFamily="50" charset="-128"/>
            </a:rPr>
            <a:t>円を上回ったが、要因となった事業が概ね終了し、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75,058</a:t>
          </a:r>
          <a:r>
            <a:rPr kumimoji="1" lang="ja-JP" altLang="en-US" sz="1300">
              <a:latin typeface="ＭＳ Ｐゴシック" panose="020B0600070205080204" pitchFamily="50" charset="-128"/>
              <a:ea typeface="ＭＳ Ｐゴシック" panose="020B0600070205080204" pitchFamily="50" charset="-128"/>
            </a:rPr>
            <a:t>円となった。令和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年度は、放射性物質対策事業の減により、前年度比</a:t>
          </a:r>
          <a:r>
            <a:rPr kumimoji="1" lang="en-US" altLang="ja-JP" sz="1300">
              <a:latin typeface="ＭＳ Ｐゴシック" panose="020B0600070205080204" pitchFamily="50" charset="-128"/>
              <a:ea typeface="ＭＳ Ｐゴシック" panose="020B0600070205080204" pitchFamily="50" charset="-128"/>
            </a:rPr>
            <a:t>7,551</a:t>
          </a:r>
          <a:r>
            <a:rPr kumimoji="1" lang="ja-JP" altLang="en-US" sz="1300">
              <a:latin typeface="ＭＳ Ｐゴシック" panose="020B0600070205080204" pitchFamily="50" charset="-128"/>
              <a:ea typeface="ＭＳ Ｐゴシック" panose="020B0600070205080204" pitchFamily="50" charset="-128"/>
            </a:rPr>
            <a:t>円の減額となった。依然として類似団体より高い水準にあるため、今後も経常経費の抑制に努める。普通建設事業費は、住民一人当たり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102,795</a:t>
          </a:r>
          <a:r>
            <a:rPr kumimoji="1" lang="ja-JP" altLang="en-US" sz="1300">
              <a:latin typeface="ＭＳ Ｐゴシック" panose="020B0600070205080204" pitchFamily="50" charset="-128"/>
              <a:ea typeface="ＭＳ Ｐゴシック" panose="020B0600070205080204" pitchFamily="50" charset="-128"/>
            </a:rPr>
            <a:t>円となっている。庁舎耐震補強事業や白河第二中学校建設事業の増により前年度比</a:t>
          </a:r>
          <a:r>
            <a:rPr kumimoji="1" lang="en-US" altLang="ja-JP" sz="1300">
              <a:latin typeface="ＭＳ Ｐゴシック" panose="020B0600070205080204" pitchFamily="50" charset="-128"/>
              <a:ea typeface="ＭＳ Ｐゴシック" panose="020B0600070205080204" pitchFamily="50" charset="-128"/>
            </a:rPr>
            <a:t>33,683</a:t>
          </a:r>
          <a:r>
            <a:rPr kumimoji="1" lang="ja-JP" altLang="en-US" sz="1300">
              <a:latin typeface="ＭＳ Ｐゴシック" panose="020B0600070205080204" pitchFamily="50" charset="-128"/>
              <a:ea typeface="ＭＳ Ｐゴシック" panose="020B0600070205080204" pitchFamily="50" charset="-128"/>
            </a:rPr>
            <a:t>円の増額となった。災害復旧事業費は住民一人当たり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54,982</a:t>
          </a:r>
          <a:r>
            <a:rPr kumimoji="1" lang="ja-JP" altLang="en-US" sz="1300">
              <a:latin typeface="ＭＳ Ｐゴシック" panose="020B0600070205080204" pitchFamily="50" charset="-128"/>
              <a:ea typeface="ＭＳ Ｐゴシック" panose="020B0600070205080204" pitchFamily="50" charset="-128"/>
            </a:rPr>
            <a:t>円となっている。令和元年台風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号により農業用施設や道路橋りょう等多くの施設で被災したため前年度比</a:t>
          </a:r>
          <a:r>
            <a:rPr kumimoji="1" lang="en-US" altLang="ja-JP" sz="1300">
              <a:latin typeface="ＭＳ Ｐゴシック" panose="020B0600070205080204" pitchFamily="50" charset="-128"/>
              <a:ea typeface="ＭＳ Ｐゴシック" panose="020B0600070205080204" pitchFamily="50" charset="-128"/>
            </a:rPr>
            <a:t>35,385</a:t>
          </a:r>
          <a:r>
            <a:rPr kumimoji="1" lang="ja-JP" altLang="en-US" sz="1300">
              <a:latin typeface="ＭＳ Ｐゴシック" panose="020B0600070205080204" pitchFamily="50" charset="-128"/>
              <a:ea typeface="ＭＳ Ｐゴシック" panose="020B0600070205080204" pitchFamily="50" charset="-128"/>
            </a:rPr>
            <a:t>円の増額となった。公債費は住民一人当たり</a:t>
          </a:r>
          <a:r>
            <a:rPr kumimoji="1" lang="en-US" altLang="ja-JP" sz="1300">
              <a:latin typeface="ＭＳ Ｐゴシック" panose="020B0600070205080204" pitchFamily="50" charset="-128"/>
              <a:ea typeface="ＭＳ Ｐゴシック" panose="020B0600070205080204" pitchFamily="50" charset="-128"/>
            </a:rPr>
            <a:t>63,175</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年に合併市村の地方債を引き継いだ当時から高い水準にあったが、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年度までに行った繰上償還などにより改善傾向にある。</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億円を超える繰上償還を行ったことで増加した。令和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年度では、元年度で実施した繰上償還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億円の効果により、前年度比で</a:t>
          </a:r>
          <a:r>
            <a:rPr kumimoji="1" lang="en-US" altLang="ja-JP" sz="1300">
              <a:latin typeface="ＭＳ Ｐゴシック" panose="020B0600070205080204" pitchFamily="50" charset="-128"/>
              <a:ea typeface="ＭＳ Ｐゴシック" panose="020B0600070205080204" pitchFamily="50" charset="-128"/>
            </a:rPr>
            <a:t>3,327</a:t>
          </a:r>
          <a:r>
            <a:rPr kumimoji="1" lang="ja-JP" altLang="en-US" sz="1300">
              <a:latin typeface="ＭＳ Ｐゴシック" panose="020B0600070205080204" pitchFamily="50" charset="-128"/>
              <a:ea typeface="ＭＳ Ｐゴシック" panose="020B0600070205080204" pitchFamily="50" charset="-128"/>
            </a:rPr>
            <a:t>円の減額となっている。積立金は住民一人当たり</a:t>
          </a:r>
          <a:r>
            <a:rPr kumimoji="1" lang="en-US" altLang="ja-JP" sz="1300">
              <a:latin typeface="ＭＳ Ｐゴシック" panose="020B0600070205080204" pitchFamily="50" charset="-128"/>
              <a:ea typeface="ＭＳ Ｐゴシック" panose="020B0600070205080204" pitchFamily="50" charset="-128"/>
            </a:rPr>
            <a:t>58,787</a:t>
          </a:r>
          <a:r>
            <a:rPr kumimoji="1" lang="ja-JP" altLang="en-US" sz="1300">
              <a:latin typeface="ＭＳ Ｐゴシック" panose="020B0600070205080204" pitchFamily="50" charset="-128"/>
              <a:ea typeface="ＭＳ Ｐゴシック" panose="020B0600070205080204" pitchFamily="50" charset="-128"/>
            </a:rPr>
            <a:t>円となっている。合併振興基金廃止に伴う、他基金への積立金の増により、前年度比</a:t>
          </a:r>
          <a:r>
            <a:rPr kumimoji="1" lang="en-US" altLang="ja-JP" sz="1300">
              <a:latin typeface="ＭＳ Ｐゴシック" panose="020B0600070205080204" pitchFamily="50" charset="-128"/>
              <a:ea typeface="ＭＳ Ｐゴシック" panose="020B0600070205080204" pitchFamily="50" charset="-128"/>
            </a:rPr>
            <a:t>29,879</a:t>
          </a:r>
          <a:r>
            <a:rPr kumimoji="1" lang="ja-JP" altLang="en-US" sz="1300">
              <a:latin typeface="ＭＳ Ｐゴシック" panose="020B0600070205080204" pitchFamily="50" charset="-128"/>
              <a:ea typeface="ＭＳ Ｐゴシック" panose="020B0600070205080204" pitchFamily="50" charset="-128"/>
            </a:rPr>
            <a:t>円の増額となり、類似団体と比較すると高い水準になっている。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60,110
59,450
305.32
45,450,017
44,119,482
1,214,566
17,550,302
37,547,801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91694</xdr:rowOff>
    </xdr:from>
    <xdr:to>
      <xdr:col>24</xdr:col>
      <xdr:colOff>63500</xdr:colOff>
      <xdr:row>32</xdr:row>
      <xdr:rowOff>124155</xdr:rowOff>
    </xdr:to>
    <xdr:cxnSp macro="">
      <xdr:nvCxnSpPr>
        <xdr:cNvPr id="59" name="直線コネクタ 58"/>
        <xdr:cNvCxnSpPr/>
      </xdr:nvCxnSpPr>
      <xdr:spPr>
        <a:xfrm>
          <a:off x="3797300" y="5578094"/>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34544</xdr:rowOff>
    </xdr:from>
    <xdr:to>
      <xdr:col>19</xdr:col>
      <xdr:colOff>177800</xdr:colOff>
      <xdr:row>32</xdr:row>
      <xdr:rowOff>91694</xdr:rowOff>
    </xdr:to>
    <xdr:cxnSp macro="">
      <xdr:nvCxnSpPr>
        <xdr:cNvPr id="62" name="直線コネクタ 61"/>
        <xdr:cNvCxnSpPr/>
      </xdr:nvCxnSpPr>
      <xdr:spPr>
        <a:xfrm>
          <a:off x="2908300" y="55209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10769</xdr:rowOff>
    </xdr:from>
    <xdr:to>
      <xdr:col>15</xdr:col>
      <xdr:colOff>50800</xdr:colOff>
      <xdr:row>32</xdr:row>
      <xdr:rowOff>34544</xdr:rowOff>
    </xdr:to>
    <xdr:cxnSp macro="">
      <xdr:nvCxnSpPr>
        <xdr:cNvPr id="65" name="直線コネクタ 64"/>
        <xdr:cNvCxnSpPr/>
      </xdr:nvCxnSpPr>
      <xdr:spPr>
        <a:xfrm>
          <a:off x="2019300" y="54971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2997</xdr:rowOff>
    </xdr:from>
    <xdr:to>
      <xdr:col>10</xdr:col>
      <xdr:colOff>114300</xdr:colOff>
      <xdr:row>32</xdr:row>
      <xdr:rowOff>10769</xdr:rowOff>
    </xdr:to>
    <xdr:cxnSp macro="">
      <xdr:nvCxnSpPr>
        <xdr:cNvPr id="68" name="直線コネクタ 67"/>
        <xdr:cNvCxnSpPr/>
      </xdr:nvCxnSpPr>
      <xdr:spPr>
        <a:xfrm>
          <a:off x="1130300" y="548939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73355</xdr:rowOff>
    </xdr:from>
    <xdr:to>
      <xdr:col>24</xdr:col>
      <xdr:colOff>114300</xdr:colOff>
      <xdr:row>33</xdr:row>
      <xdr:rowOff>3505</xdr:rowOff>
    </xdr:to>
    <xdr:sp macro="" textlink="">
      <xdr:nvSpPr>
        <xdr:cNvPr id="78" name="楕円 77"/>
        <xdr:cNvSpPr/>
      </xdr:nvSpPr>
      <xdr:spPr>
        <a:xfrm>
          <a:off x="45847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159732</xdr:rowOff>
    </xdr:from>
    <xdr:ext cx="469744" cy="259045"/>
    <xdr:sp macro="" textlink="">
      <xdr:nvSpPr>
        <xdr:cNvPr id="79" name="議会費該当値テキスト"/>
        <xdr:cNvSpPr txBox="1"/>
      </xdr:nvSpPr>
      <xdr:spPr>
        <a:xfrm>
          <a:off x="4686300" y="54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40894</xdr:rowOff>
    </xdr:from>
    <xdr:to>
      <xdr:col>20</xdr:col>
      <xdr:colOff>38100</xdr:colOff>
      <xdr:row>32</xdr:row>
      <xdr:rowOff>142494</xdr:rowOff>
    </xdr:to>
    <xdr:sp macro="" textlink="">
      <xdr:nvSpPr>
        <xdr:cNvPr id="80" name="楕円 79"/>
        <xdr:cNvSpPr/>
      </xdr:nvSpPr>
      <xdr:spPr>
        <a:xfrm>
          <a:off x="3746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159021</xdr:rowOff>
    </xdr:from>
    <xdr:ext cx="469744" cy="259045"/>
    <xdr:sp macro="" textlink="">
      <xdr:nvSpPr>
        <xdr:cNvPr id="81" name="テキスト ボックス 80"/>
        <xdr:cNvSpPr txBox="1"/>
      </xdr:nvSpPr>
      <xdr:spPr>
        <a:xfrm>
          <a:off x="3562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155194</xdr:rowOff>
    </xdr:from>
    <xdr:to>
      <xdr:col>15</xdr:col>
      <xdr:colOff>101600</xdr:colOff>
      <xdr:row>32</xdr:row>
      <xdr:rowOff>85344</xdr:rowOff>
    </xdr:to>
    <xdr:sp macro="" textlink="">
      <xdr:nvSpPr>
        <xdr:cNvPr id="82" name="楕円 81"/>
        <xdr:cNvSpPr/>
      </xdr:nvSpPr>
      <xdr:spPr>
        <a:xfrm>
          <a:off x="2857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101871</xdr:rowOff>
    </xdr:from>
    <xdr:ext cx="469744" cy="259045"/>
    <xdr:sp macro="" textlink="">
      <xdr:nvSpPr>
        <xdr:cNvPr id="83" name="テキスト ボックス 82"/>
        <xdr:cNvSpPr txBox="1"/>
      </xdr:nvSpPr>
      <xdr:spPr>
        <a:xfrm>
          <a:off x="2673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131419</xdr:rowOff>
    </xdr:from>
    <xdr:to>
      <xdr:col>10</xdr:col>
      <xdr:colOff>165100</xdr:colOff>
      <xdr:row>32</xdr:row>
      <xdr:rowOff>61569</xdr:rowOff>
    </xdr:to>
    <xdr:sp macro="" textlink="">
      <xdr:nvSpPr>
        <xdr:cNvPr id="84" name="楕円 83"/>
        <xdr:cNvSpPr/>
      </xdr:nvSpPr>
      <xdr:spPr>
        <a:xfrm>
          <a:off x="1968500" y="5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78096</xdr:rowOff>
    </xdr:from>
    <xdr:ext cx="469744" cy="259045"/>
    <xdr:sp macro="" textlink="">
      <xdr:nvSpPr>
        <xdr:cNvPr id="85" name="テキスト ボックス 84"/>
        <xdr:cNvSpPr txBox="1"/>
      </xdr:nvSpPr>
      <xdr:spPr>
        <a:xfrm>
          <a:off x="1784428" y="522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123647</xdr:rowOff>
    </xdr:from>
    <xdr:to>
      <xdr:col>6</xdr:col>
      <xdr:colOff>38100</xdr:colOff>
      <xdr:row>32</xdr:row>
      <xdr:rowOff>53797</xdr:rowOff>
    </xdr:to>
    <xdr:sp macro="" textlink="">
      <xdr:nvSpPr>
        <xdr:cNvPr id="86" name="楕円 85"/>
        <xdr:cNvSpPr/>
      </xdr:nvSpPr>
      <xdr:spPr>
        <a:xfrm>
          <a:off x="1079500" y="54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70324</xdr:rowOff>
    </xdr:from>
    <xdr:ext cx="469744" cy="259045"/>
    <xdr:sp macro="" textlink="">
      <xdr:nvSpPr>
        <xdr:cNvPr id="87" name="テキスト ボックス 86"/>
        <xdr:cNvSpPr txBox="1"/>
      </xdr:nvSpPr>
      <xdr:spPr>
        <a:xfrm>
          <a:off x="895428" y="521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47921</xdr:rowOff>
    </xdr:from>
    <xdr:to>
      <xdr:col>24</xdr:col>
      <xdr:colOff>63500</xdr:colOff>
      <xdr:row>57</xdr:row>
      <xdr:rowOff>65512</xdr:rowOff>
    </xdr:to>
    <xdr:cxnSp macro="">
      <xdr:nvCxnSpPr>
        <xdr:cNvPr id="116" name="直線コネクタ 115"/>
        <xdr:cNvCxnSpPr/>
      </xdr:nvCxnSpPr>
      <xdr:spPr>
        <a:xfrm flipV="1">
          <a:off x="3797300" y="9306221"/>
          <a:ext cx="838200" cy="5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65512</xdr:rowOff>
    </xdr:from>
    <xdr:to>
      <xdr:col>19</xdr:col>
      <xdr:colOff>177800</xdr:colOff>
      <xdr:row>57</xdr:row>
      <xdr:rowOff>73292</xdr:rowOff>
    </xdr:to>
    <xdr:cxnSp macro="">
      <xdr:nvCxnSpPr>
        <xdr:cNvPr id="119" name="直線コネクタ 118"/>
        <xdr:cNvCxnSpPr/>
      </xdr:nvCxnSpPr>
      <xdr:spPr>
        <a:xfrm flipV="1">
          <a:off x="2908300" y="9838162"/>
          <a:ext cx="8890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73292</xdr:rowOff>
    </xdr:from>
    <xdr:to>
      <xdr:col>15</xdr:col>
      <xdr:colOff>50800</xdr:colOff>
      <xdr:row>57</xdr:row>
      <xdr:rowOff>140824</xdr:rowOff>
    </xdr:to>
    <xdr:cxnSp macro="">
      <xdr:nvCxnSpPr>
        <xdr:cNvPr id="122" name="直線コネクタ 121"/>
        <xdr:cNvCxnSpPr/>
      </xdr:nvCxnSpPr>
      <xdr:spPr>
        <a:xfrm flipV="1">
          <a:off x="2019300" y="9845942"/>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18393</xdr:rowOff>
    </xdr:from>
    <xdr:to>
      <xdr:col>10</xdr:col>
      <xdr:colOff>114300</xdr:colOff>
      <xdr:row>57</xdr:row>
      <xdr:rowOff>140824</xdr:rowOff>
    </xdr:to>
    <xdr:cxnSp macro="">
      <xdr:nvCxnSpPr>
        <xdr:cNvPr id="125" name="直線コネクタ 124"/>
        <xdr:cNvCxnSpPr/>
      </xdr:nvCxnSpPr>
      <xdr:spPr>
        <a:xfrm>
          <a:off x="1130300" y="9619593"/>
          <a:ext cx="889000" cy="29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168571</xdr:rowOff>
    </xdr:from>
    <xdr:to>
      <xdr:col>24</xdr:col>
      <xdr:colOff>114300</xdr:colOff>
      <xdr:row>54</xdr:row>
      <xdr:rowOff>98721</xdr:rowOff>
    </xdr:to>
    <xdr:sp macro="" textlink="">
      <xdr:nvSpPr>
        <xdr:cNvPr id="135" name="楕円 134"/>
        <xdr:cNvSpPr/>
      </xdr:nvSpPr>
      <xdr:spPr>
        <a:xfrm>
          <a:off x="4584700" y="92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19998</xdr:rowOff>
    </xdr:from>
    <xdr:ext cx="599010" cy="259045"/>
    <xdr:sp macro="" textlink="">
      <xdr:nvSpPr>
        <xdr:cNvPr id="136" name="総務費該当値テキスト"/>
        <xdr:cNvSpPr txBox="1"/>
      </xdr:nvSpPr>
      <xdr:spPr>
        <a:xfrm>
          <a:off x="4686300" y="91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14712</xdr:rowOff>
    </xdr:from>
    <xdr:to>
      <xdr:col>20</xdr:col>
      <xdr:colOff>38100</xdr:colOff>
      <xdr:row>57</xdr:row>
      <xdr:rowOff>116312</xdr:rowOff>
    </xdr:to>
    <xdr:sp macro="" textlink="">
      <xdr:nvSpPr>
        <xdr:cNvPr id="137" name="楕円 136"/>
        <xdr:cNvSpPr/>
      </xdr:nvSpPr>
      <xdr:spPr>
        <a:xfrm>
          <a:off x="3746500" y="978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132839</xdr:rowOff>
    </xdr:from>
    <xdr:ext cx="534377" cy="259045"/>
    <xdr:sp macro="" textlink="">
      <xdr:nvSpPr>
        <xdr:cNvPr id="138" name="テキスト ボックス 137"/>
        <xdr:cNvSpPr txBox="1"/>
      </xdr:nvSpPr>
      <xdr:spPr>
        <a:xfrm>
          <a:off x="3530111" y="95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22492</xdr:rowOff>
    </xdr:from>
    <xdr:to>
      <xdr:col>15</xdr:col>
      <xdr:colOff>101600</xdr:colOff>
      <xdr:row>57</xdr:row>
      <xdr:rowOff>124092</xdr:rowOff>
    </xdr:to>
    <xdr:sp macro="" textlink="">
      <xdr:nvSpPr>
        <xdr:cNvPr id="139" name="楕円 138"/>
        <xdr:cNvSpPr/>
      </xdr:nvSpPr>
      <xdr:spPr>
        <a:xfrm>
          <a:off x="2857500" y="97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140619</xdr:rowOff>
    </xdr:from>
    <xdr:ext cx="534377" cy="259045"/>
    <xdr:sp macro="" textlink="">
      <xdr:nvSpPr>
        <xdr:cNvPr id="140" name="テキスト ボックス 139"/>
        <xdr:cNvSpPr txBox="1"/>
      </xdr:nvSpPr>
      <xdr:spPr>
        <a:xfrm>
          <a:off x="2641111" y="957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90024</xdr:rowOff>
    </xdr:from>
    <xdr:to>
      <xdr:col>10</xdr:col>
      <xdr:colOff>165100</xdr:colOff>
      <xdr:row>58</xdr:row>
      <xdr:rowOff>20174</xdr:rowOff>
    </xdr:to>
    <xdr:sp macro="" textlink="">
      <xdr:nvSpPr>
        <xdr:cNvPr id="141" name="楕円 140"/>
        <xdr:cNvSpPr/>
      </xdr:nvSpPr>
      <xdr:spPr>
        <a:xfrm>
          <a:off x="1968500" y="98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36701</xdr:rowOff>
    </xdr:from>
    <xdr:ext cx="534377" cy="259045"/>
    <xdr:sp macro="" textlink="">
      <xdr:nvSpPr>
        <xdr:cNvPr id="142" name="テキスト ボックス 141"/>
        <xdr:cNvSpPr txBox="1"/>
      </xdr:nvSpPr>
      <xdr:spPr>
        <a:xfrm>
          <a:off x="1752111" y="96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139043</xdr:rowOff>
    </xdr:from>
    <xdr:to>
      <xdr:col>6</xdr:col>
      <xdr:colOff>38100</xdr:colOff>
      <xdr:row>56</xdr:row>
      <xdr:rowOff>69193</xdr:rowOff>
    </xdr:to>
    <xdr:sp macro="" textlink="">
      <xdr:nvSpPr>
        <xdr:cNvPr id="143" name="楕円 142"/>
        <xdr:cNvSpPr/>
      </xdr:nvSpPr>
      <xdr:spPr>
        <a:xfrm>
          <a:off x="1079500" y="95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85720</xdr:rowOff>
    </xdr:from>
    <xdr:ext cx="599010" cy="259045"/>
    <xdr:sp macro="" textlink="">
      <xdr:nvSpPr>
        <xdr:cNvPr id="144" name="テキスト ボックス 143"/>
        <xdr:cNvSpPr txBox="1"/>
      </xdr:nvSpPr>
      <xdr:spPr>
        <a:xfrm>
          <a:off x="830795" y="93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169363</xdr:rowOff>
    </xdr:from>
    <xdr:to>
      <xdr:col>24</xdr:col>
      <xdr:colOff>63500</xdr:colOff>
      <xdr:row>76</xdr:row>
      <xdr:rowOff>679</xdr:rowOff>
    </xdr:to>
    <xdr:cxnSp macro="">
      <xdr:nvCxnSpPr>
        <xdr:cNvPr id="176" name="直線コネクタ 175"/>
        <xdr:cNvCxnSpPr/>
      </xdr:nvCxnSpPr>
      <xdr:spPr>
        <a:xfrm flipV="1">
          <a:off x="3797300" y="13028113"/>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679</xdr:rowOff>
    </xdr:from>
    <xdr:to>
      <xdr:col>19</xdr:col>
      <xdr:colOff>177800</xdr:colOff>
      <xdr:row>76</xdr:row>
      <xdr:rowOff>84466</xdr:rowOff>
    </xdr:to>
    <xdr:cxnSp macro="">
      <xdr:nvCxnSpPr>
        <xdr:cNvPr id="179" name="直線コネクタ 178"/>
        <xdr:cNvCxnSpPr/>
      </xdr:nvCxnSpPr>
      <xdr:spPr>
        <a:xfrm flipV="1">
          <a:off x="2908300" y="13030879"/>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84466</xdr:rowOff>
    </xdr:from>
    <xdr:to>
      <xdr:col>15</xdr:col>
      <xdr:colOff>50800</xdr:colOff>
      <xdr:row>76</xdr:row>
      <xdr:rowOff>96527</xdr:rowOff>
    </xdr:to>
    <xdr:cxnSp macro="">
      <xdr:nvCxnSpPr>
        <xdr:cNvPr id="182" name="直線コネクタ 181"/>
        <xdr:cNvCxnSpPr/>
      </xdr:nvCxnSpPr>
      <xdr:spPr>
        <a:xfrm flipV="1">
          <a:off x="2019300" y="13114666"/>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3607</xdr:rowOff>
    </xdr:from>
    <xdr:to>
      <xdr:col>10</xdr:col>
      <xdr:colOff>114300</xdr:colOff>
      <xdr:row>76</xdr:row>
      <xdr:rowOff>96527</xdr:rowOff>
    </xdr:to>
    <xdr:cxnSp macro="">
      <xdr:nvCxnSpPr>
        <xdr:cNvPr id="185" name="直線コネクタ 184"/>
        <xdr:cNvCxnSpPr/>
      </xdr:nvCxnSpPr>
      <xdr:spPr>
        <a:xfrm>
          <a:off x="1130300" y="12005107"/>
          <a:ext cx="889000" cy="11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118563</xdr:rowOff>
    </xdr:from>
    <xdr:to>
      <xdr:col>24</xdr:col>
      <xdr:colOff>114300</xdr:colOff>
      <xdr:row>76</xdr:row>
      <xdr:rowOff>48713</xdr:rowOff>
    </xdr:to>
    <xdr:sp macro="" textlink="">
      <xdr:nvSpPr>
        <xdr:cNvPr id="195" name="楕円 194"/>
        <xdr:cNvSpPr/>
      </xdr:nvSpPr>
      <xdr:spPr>
        <a:xfrm>
          <a:off x="4584700" y="129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96990</xdr:rowOff>
    </xdr:from>
    <xdr:ext cx="599010" cy="259045"/>
    <xdr:sp macro="" textlink="">
      <xdr:nvSpPr>
        <xdr:cNvPr id="196" name="民生費該当値テキスト"/>
        <xdr:cNvSpPr txBox="1"/>
      </xdr:nvSpPr>
      <xdr:spPr>
        <a:xfrm>
          <a:off x="4686300" y="1295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121328</xdr:rowOff>
    </xdr:from>
    <xdr:to>
      <xdr:col>20</xdr:col>
      <xdr:colOff>38100</xdr:colOff>
      <xdr:row>76</xdr:row>
      <xdr:rowOff>51479</xdr:rowOff>
    </xdr:to>
    <xdr:sp macro="" textlink="">
      <xdr:nvSpPr>
        <xdr:cNvPr id="197" name="楕円 196"/>
        <xdr:cNvSpPr/>
      </xdr:nvSpPr>
      <xdr:spPr>
        <a:xfrm>
          <a:off x="3746500" y="129800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68005</xdr:rowOff>
    </xdr:from>
    <xdr:ext cx="599010" cy="259045"/>
    <xdr:sp macro="" textlink="">
      <xdr:nvSpPr>
        <xdr:cNvPr id="198" name="テキスト ボックス 197"/>
        <xdr:cNvSpPr txBox="1"/>
      </xdr:nvSpPr>
      <xdr:spPr>
        <a:xfrm>
          <a:off x="3497795" y="12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33666</xdr:rowOff>
    </xdr:from>
    <xdr:to>
      <xdr:col>15</xdr:col>
      <xdr:colOff>101600</xdr:colOff>
      <xdr:row>76</xdr:row>
      <xdr:rowOff>135266</xdr:rowOff>
    </xdr:to>
    <xdr:sp macro="" textlink="">
      <xdr:nvSpPr>
        <xdr:cNvPr id="199" name="楕円 198"/>
        <xdr:cNvSpPr/>
      </xdr:nvSpPr>
      <xdr:spPr>
        <a:xfrm>
          <a:off x="2857500" y="130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126393</xdr:rowOff>
    </xdr:from>
    <xdr:ext cx="599010" cy="259045"/>
    <xdr:sp macro="" textlink="">
      <xdr:nvSpPr>
        <xdr:cNvPr id="200" name="テキスト ボックス 199"/>
        <xdr:cNvSpPr txBox="1"/>
      </xdr:nvSpPr>
      <xdr:spPr>
        <a:xfrm>
          <a:off x="2608795" y="1315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45727</xdr:rowOff>
    </xdr:from>
    <xdr:to>
      <xdr:col>10</xdr:col>
      <xdr:colOff>165100</xdr:colOff>
      <xdr:row>76</xdr:row>
      <xdr:rowOff>147327</xdr:rowOff>
    </xdr:to>
    <xdr:sp macro="" textlink="">
      <xdr:nvSpPr>
        <xdr:cNvPr id="201" name="楕円 200"/>
        <xdr:cNvSpPr/>
      </xdr:nvSpPr>
      <xdr:spPr>
        <a:xfrm>
          <a:off x="1968500" y="130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138454</xdr:rowOff>
    </xdr:from>
    <xdr:ext cx="599010" cy="259045"/>
    <xdr:sp macro="" textlink="">
      <xdr:nvSpPr>
        <xdr:cNvPr id="202" name="テキスト ボックス 201"/>
        <xdr:cNvSpPr txBox="1"/>
      </xdr:nvSpPr>
      <xdr:spPr>
        <a:xfrm>
          <a:off x="1719795" y="1316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124257</xdr:rowOff>
    </xdr:from>
    <xdr:to>
      <xdr:col>6</xdr:col>
      <xdr:colOff>38100</xdr:colOff>
      <xdr:row>70</xdr:row>
      <xdr:rowOff>54407</xdr:rowOff>
    </xdr:to>
    <xdr:sp macro="" textlink="">
      <xdr:nvSpPr>
        <xdr:cNvPr id="203" name="楕円 202"/>
        <xdr:cNvSpPr/>
      </xdr:nvSpPr>
      <xdr:spPr>
        <a:xfrm>
          <a:off x="1079500" y="119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70934</xdr:rowOff>
    </xdr:from>
    <xdr:ext cx="599010" cy="259045"/>
    <xdr:sp macro="" textlink="">
      <xdr:nvSpPr>
        <xdr:cNvPr id="204" name="テキスト ボックス 203"/>
        <xdr:cNvSpPr txBox="1"/>
      </xdr:nvSpPr>
      <xdr:spPr>
        <a:xfrm>
          <a:off x="830795" y="1172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168047</xdr:rowOff>
    </xdr:from>
    <xdr:to>
      <xdr:col>24</xdr:col>
      <xdr:colOff>63500</xdr:colOff>
      <xdr:row>98</xdr:row>
      <xdr:rowOff>5223</xdr:rowOff>
    </xdr:to>
    <xdr:cxnSp macro="">
      <xdr:nvCxnSpPr>
        <xdr:cNvPr id="233" name="直線コネクタ 232"/>
        <xdr:cNvCxnSpPr/>
      </xdr:nvCxnSpPr>
      <xdr:spPr>
        <a:xfrm flipV="1">
          <a:off x="3797300" y="16798697"/>
          <a:ext cx="8382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5223</xdr:rowOff>
    </xdr:from>
    <xdr:to>
      <xdr:col>19</xdr:col>
      <xdr:colOff>177800</xdr:colOff>
      <xdr:row>98</xdr:row>
      <xdr:rowOff>30673</xdr:rowOff>
    </xdr:to>
    <xdr:cxnSp macro="">
      <xdr:nvCxnSpPr>
        <xdr:cNvPr id="236" name="直線コネクタ 235"/>
        <xdr:cNvCxnSpPr/>
      </xdr:nvCxnSpPr>
      <xdr:spPr>
        <a:xfrm flipV="1">
          <a:off x="2908300" y="16807323"/>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30468</xdr:rowOff>
    </xdr:from>
    <xdr:to>
      <xdr:col>15</xdr:col>
      <xdr:colOff>50800</xdr:colOff>
      <xdr:row>98</xdr:row>
      <xdr:rowOff>30673</xdr:rowOff>
    </xdr:to>
    <xdr:cxnSp macro="">
      <xdr:nvCxnSpPr>
        <xdr:cNvPr id="239" name="直線コネクタ 238"/>
        <xdr:cNvCxnSpPr/>
      </xdr:nvCxnSpPr>
      <xdr:spPr>
        <a:xfrm>
          <a:off x="2019300" y="16832568"/>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30468</xdr:rowOff>
    </xdr:from>
    <xdr:to>
      <xdr:col>10</xdr:col>
      <xdr:colOff>114300</xdr:colOff>
      <xdr:row>98</xdr:row>
      <xdr:rowOff>34880</xdr:rowOff>
    </xdr:to>
    <xdr:cxnSp macro="">
      <xdr:nvCxnSpPr>
        <xdr:cNvPr id="242" name="直線コネクタ 241"/>
        <xdr:cNvCxnSpPr/>
      </xdr:nvCxnSpPr>
      <xdr:spPr>
        <a:xfrm flipV="1">
          <a:off x="1130300" y="1683256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117247</xdr:rowOff>
    </xdr:from>
    <xdr:to>
      <xdr:col>24</xdr:col>
      <xdr:colOff>114300</xdr:colOff>
      <xdr:row>98</xdr:row>
      <xdr:rowOff>47397</xdr:rowOff>
    </xdr:to>
    <xdr:sp macro="" textlink="">
      <xdr:nvSpPr>
        <xdr:cNvPr id="252" name="楕円 251"/>
        <xdr:cNvSpPr/>
      </xdr:nvSpPr>
      <xdr:spPr>
        <a:xfrm>
          <a:off x="4584700" y="167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32174</xdr:rowOff>
    </xdr:from>
    <xdr:ext cx="534377" cy="259045"/>
    <xdr:sp macro="" textlink="">
      <xdr:nvSpPr>
        <xdr:cNvPr id="253" name="衛生費該当値テキスト"/>
        <xdr:cNvSpPr txBox="1"/>
      </xdr:nvSpPr>
      <xdr:spPr>
        <a:xfrm>
          <a:off x="4686300" y="166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125873</xdr:rowOff>
    </xdr:from>
    <xdr:to>
      <xdr:col>20</xdr:col>
      <xdr:colOff>38100</xdr:colOff>
      <xdr:row>98</xdr:row>
      <xdr:rowOff>56023</xdr:rowOff>
    </xdr:to>
    <xdr:sp macro="" textlink="">
      <xdr:nvSpPr>
        <xdr:cNvPr id="254" name="楕円 253"/>
        <xdr:cNvSpPr/>
      </xdr:nvSpPr>
      <xdr:spPr>
        <a:xfrm>
          <a:off x="3746500" y="167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47150</xdr:rowOff>
    </xdr:from>
    <xdr:ext cx="534377" cy="259045"/>
    <xdr:sp macro="" textlink="">
      <xdr:nvSpPr>
        <xdr:cNvPr id="255" name="テキスト ボックス 254"/>
        <xdr:cNvSpPr txBox="1"/>
      </xdr:nvSpPr>
      <xdr:spPr>
        <a:xfrm>
          <a:off x="3530111" y="16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151323</xdr:rowOff>
    </xdr:from>
    <xdr:to>
      <xdr:col>15</xdr:col>
      <xdr:colOff>101600</xdr:colOff>
      <xdr:row>98</xdr:row>
      <xdr:rowOff>81473</xdr:rowOff>
    </xdr:to>
    <xdr:sp macro="" textlink="">
      <xdr:nvSpPr>
        <xdr:cNvPr id="256" name="楕円 255"/>
        <xdr:cNvSpPr/>
      </xdr:nvSpPr>
      <xdr:spPr>
        <a:xfrm>
          <a:off x="2857500" y="167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72600</xdr:rowOff>
    </xdr:from>
    <xdr:ext cx="534377" cy="259045"/>
    <xdr:sp macro="" textlink="">
      <xdr:nvSpPr>
        <xdr:cNvPr id="257" name="テキスト ボックス 256"/>
        <xdr:cNvSpPr txBox="1"/>
      </xdr:nvSpPr>
      <xdr:spPr>
        <a:xfrm>
          <a:off x="2641111" y="168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151118</xdr:rowOff>
    </xdr:from>
    <xdr:to>
      <xdr:col>10</xdr:col>
      <xdr:colOff>165100</xdr:colOff>
      <xdr:row>98</xdr:row>
      <xdr:rowOff>81268</xdr:rowOff>
    </xdr:to>
    <xdr:sp macro="" textlink="">
      <xdr:nvSpPr>
        <xdr:cNvPr id="258" name="楕円 257"/>
        <xdr:cNvSpPr/>
      </xdr:nvSpPr>
      <xdr:spPr>
        <a:xfrm>
          <a:off x="1968500" y="167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72395</xdr:rowOff>
    </xdr:from>
    <xdr:ext cx="534377" cy="259045"/>
    <xdr:sp macro="" textlink="">
      <xdr:nvSpPr>
        <xdr:cNvPr id="259" name="テキスト ボックス 258"/>
        <xdr:cNvSpPr txBox="1"/>
      </xdr:nvSpPr>
      <xdr:spPr>
        <a:xfrm>
          <a:off x="1752111" y="1687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155530</xdr:rowOff>
    </xdr:from>
    <xdr:to>
      <xdr:col>6</xdr:col>
      <xdr:colOff>38100</xdr:colOff>
      <xdr:row>98</xdr:row>
      <xdr:rowOff>85680</xdr:rowOff>
    </xdr:to>
    <xdr:sp macro="" textlink="">
      <xdr:nvSpPr>
        <xdr:cNvPr id="260" name="楕円 259"/>
        <xdr:cNvSpPr/>
      </xdr:nvSpPr>
      <xdr:spPr>
        <a:xfrm>
          <a:off x="1079500" y="167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76807</xdr:rowOff>
    </xdr:from>
    <xdr:ext cx="534377" cy="259045"/>
    <xdr:sp macro="" textlink="">
      <xdr:nvSpPr>
        <xdr:cNvPr id="261" name="テキスト ボックス 260"/>
        <xdr:cNvSpPr txBox="1"/>
      </xdr:nvSpPr>
      <xdr:spPr>
        <a:xfrm>
          <a:off x="863111" y="168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12884</xdr:rowOff>
    </xdr:from>
    <xdr:to>
      <xdr:col>55</xdr:col>
      <xdr:colOff>0</xdr:colOff>
      <xdr:row>38</xdr:row>
      <xdr:rowOff>13056</xdr:rowOff>
    </xdr:to>
    <xdr:cxnSp macro="">
      <xdr:nvCxnSpPr>
        <xdr:cNvPr id="286" name="直線コネクタ 285"/>
        <xdr:cNvCxnSpPr/>
      </xdr:nvCxnSpPr>
      <xdr:spPr>
        <a:xfrm flipV="1">
          <a:off x="9639300" y="6527984"/>
          <a:ext cx="8382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7398</xdr:rowOff>
    </xdr:from>
    <xdr:to>
      <xdr:col>50</xdr:col>
      <xdr:colOff>114300</xdr:colOff>
      <xdr:row>38</xdr:row>
      <xdr:rowOff>13056</xdr:rowOff>
    </xdr:to>
    <xdr:cxnSp macro="">
      <xdr:nvCxnSpPr>
        <xdr:cNvPr id="289" name="直線コネクタ 288"/>
        <xdr:cNvCxnSpPr/>
      </xdr:nvCxnSpPr>
      <xdr:spPr>
        <a:xfrm>
          <a:off x="8750300" y="6522498"/>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7398</xdr:rowOff>
    </xdr:from>
    <xdr:to>
      <xdr:col>45</xdr:col>
      <xdr:colOff>177800</xdr:colOff>
      <xdr:row>38</xdr:row>
      <xdr:rowOff>7569</xdr:rowOff>
    </xdr:to>
    <xdr:cxnSp macro="">
      <xdr:nvCxnSpPr>
        <xdr:cNvPr id="292" name="直線コネクタ 291"/>
        <xdr:cNvCxnSpPr/>
      </xdr:nvCxnSpPr>
      <xdr:spPr>
        <a:xfrm flipV="1">
          <a:off x="7861300" y="652249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125527</xdr:rowOff>
    </xdr:from>
    <xdr:to>
      <xdr:col>41</xdr:col>
      <xdr:colOff>50800</xdr:colOff>
      <xdr:row>38</xdr:row>
      <xdr:rowOff>7569</xdr:rowOff>
    </xdr:to>
    <xdr:cxnSp macro="">
      <xdr:nvCxnSpPr>
        <xdr:cNvPr id="295" name="直線コネクタ 294"/>
        <xdr:cNvCxnSpPr/>
      </xdr:nvCxnSpPr>
      <xdr:spPr>
        <a:xfrm>
          <a:off x="6972300" y="6469177"/>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133534</xdr:rowOff>
    </xdr:from>
    <xdr:to>
      <xdr:col>55</xdr:col>
      <xdr:colOff>50800</xdr:colOff>
      <xdr:row>38</xdr:row>
      <xdr:rowOff>63684</xdr:rowOff>
    </xdr:to>
    <xdr:sp macro="" textlink="">
      <xdr:nvSpPr>
        <xdr:cNvPr id="305" name="楕円 304"/>
        <xdr:cNvSpPr/>
      </xdr:nvSpPr>
      <xdr:spPr>
        <a:xfrm>
          <a:off x="10426700" y="647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133706</xdr:rowOff>
    </xdr:from>
    <xdr:to>
      <xdr:col>50</xdr:col>
      <xdr:colOff>165100</xdr:colOff>
      <xdr:row>38</xdr:row>
      <xdr:rowOff>63856</xdr:rowOff>
    </xdr:to>
    <xdr:sp macro="" textlink="">
      <xdr:nvSpPr>
        <xdr:cNvPr id="307" name="楕円 306"/>
        <xdr:cNvSpPr/>
      </xdr:nvSpPr>
      <xdr:spPr>
        <a:xfrm>
          <a:off x="958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54983</xdr:rowOff>
    </xdr:from>
    <xdr:ext cx="378565" cy="259045"/>
    <xdr:sp macro="" textlink="">
      <xdr:nvSpPr>
        <xdr:cNvPr id="308" name="テキスト ボックス 307"/>
        <xdr:cNvSpPr txBox="1"/>
      </xdr:nvSpPr>
      <xdr:spPr>
        <a:xfrm>
          <a:off x="9450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128048</xdr:rowOff>
    </xdr:from>
    <xdr:to>
      <xdr:col>46</xdr:col>
      <xdr:colOff>38100</xdr:colOff>
      <xdr:row>38</xdr:row>
      <xdr:rowOff>58198</xdr:rowOff>
    </xdr:to>
    <xdr:sp macro="" textlink="">
      <xdr:nvSpPr>
        <xdr:cNvPr id="309" name="楕円 308"/>
        <xdr:cNvSpPr/>
      </xdr:nvSpPr>
      <xdr:spPr>
        <a:xfrm>
          <a:off x="8699500" y="64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49325</xdr:rowOff>
    </xdr:from>
    <xdr:ext cx="378565" cy="259045"/>
    <xdr:sp macro="" textlink="">
      <xdr:nvSpPr>
        <xdr:cNvPr id="310" name="テキスト ボックス 309"/>
        <xdr:cNvSpPr txBox="1"/>
      </xdr:nvSpPr>
      <xdr:spPr>
        <a:xfrm>
          <a:off x="8561017" y="656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128219</xdr:rowOff>
    </xdr:from>
    <xdr:to>
      <xdr:col>41</xdr:col>
      <xdr:colOff>101600</xdr:colOff>
      <xdr:row>38</xdr:row>
      <xdr:rowOff>58369</xdr:rowOff>
    </xdr:to>
    <xdr:sp macro="" textlink="">
      <xdr:nvSpPr>
        <xdr:cNvPr id="311" name="楕円 310"/>
        <xdr:cNvSpPr/>
      </xdr:nvSpPr>
      <xdr:spPr>
        <a:xfrm>
          <a:off x="7810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49496</xdr:rowOff>
    </xdr:from>
    <xdr:ext cx="378565" cy="259045"/>
    <xdr:sp macro="" textlink="">
      <xdr:nvSpPr>
        <xdr:cNvPr id="312" name="テキスト ボックス 311"/>
        <xdr:cNvSpPr txBox="1"/>
      </xdr:nvSpPr>
      <xdr:spPr>
        <a:xfrm>
          <a:off x="7672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74727</xdr:rowOff>
    </xdr:from>
    <xdr:to>
      <xdr:col>36</xdr:col>
      <xdr:colOff>165100</xdr:colOff>
      <xdr:row>38</xdr:row>
      <xdr:rowOff>4877</xdr:rowOff>
    </xdr:to>
    <xdr:sp macro="" textlink="">
      <xdr:nvSpPr>
        <xdr:cNvPr id="313" name="楕円 312"/>
        <xdr:cNvSpPr/>
      </xdr:nvSpPr>
      <xdr:spPr>
        <a:xfrm>
          <a:off x="6921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167453</xdr:rowOff>
    </xdr:from>
    <xdr:ext cx="469744" cy="259045"/>
    <xdr:sp macro="" textlink="">
      <xdr:nvSpPr>
        <xdr:cNvPr id="314" name="テキスト ボックス 313"/>
        <xdr:cNvSpPr txBox="1"/>
      </xdr:nvSpPr>
      <xdr:spPr>
        <a:xfrm>
          <a:off x="6737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80931</xdr:rowOff>
    </xdr:from>
    <xdr:to>
      <xdr:col>55</xdr:col>
      <xdr:colOff>0</xdr:colOff>
      <xdr:row>56</xdr:row>
      <xdr:rowOff>141529</xdr:rowOff>
    </xdr:to>
    <xdr:cxnSp macro="">
      <xdr:nvCxnSpPr>
        <xdr:cNvPr id="341" name="直線コネクタ 340"/>
        <xdr:cNvCxnSpPr/>
      </xdr:nvCxnSpPr>
      <xdr:spPr>
        <a:xfrm>
          <a:off x="9639300" y="9682131"/>
          <a:ext cx="8382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80931</xdr:rowOff>
    </xdr:from>
    <xdr:to>
      <xdr:col>50</xdr:col>
      <xdr:colOff>114300</xdr:colOff>
      <xdr:row>56</xdr:row>
      <xdr:rowOff>164087</xdr:rowOff>
    </xdr:to>
    <xdr:cxnSp macro="">
      <xdr:nvCxnSpPr>
        <xdr:cNvPr id="344" name="直線コネクタ 343"/>
        <xdr:cNvCxnSpPr/>
      </xdr:nvCxnSpPr>
      <xdr:spPr>
        <a:xfrm flipV="1">
          <a:off x="8750300" y="9682131"/>
          <a:ext cx="8890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164087</xdr:rowOff>
    </xdr:from>
    <xdr:to>
      <xdr:col>45</xdr:col>
      <xdr:colOff>177800</xdr:colOff>
      <xdr:row>57</xdr:row>
      <xdr:rowOff>39948</xdr:rowOff>
    </xdr:to>
    <xdr:cxnSp macro="">
      <xdr:nvCxnSpPr>
        <xdr:cNvPr id="347" name="直線コネクタ 346"/>
        <xdr:cNvCxnSpPr/>
      </xdr:nvCxnSpPr>
      <xdr:spPr>
        <a:xfrm flipV="1">
          <a:off x="7861300" y="9765287"/>
          <a:ext cx="889000" cy="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39948</xdr:rowOff>
    </xdr:from>
    <xdr:to>
      <xdr:col>41</xdr:col>
      <xdr:colOff>50800</xdr:colOff>
      <xdr:row>57</xdr:row>
      <xdr:rowOff>76625</xdr:rowOff>
    </xdr:to>
    <xdr:cxnSp macro="">
      <xdr:nvCxnSpPr>
        <xdr:cNvPr id="350" name="直線コネクタ 349"/>
        <xdr:cNvCxnSpPr/>
      </xdr:nvCxnSpPr>
      <xdr:spPr>
        <a:xfrm flipV="1">
          <a:off x="6972300" y="9812598"/>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90729</xdr:rowOff>
    </xdr:from>
    <xdr:to>
      <xdr:col>55</xdr:col>
      <xdr:colOff>50800</xdr:colOff>
      <xdr:row>57</xdr:row>
      <xdr:rowOff>20879</xdr:rowOff>
    </xdr:to>
    <xdr:sp macro="" textlink="">
      <xdr:nvSpPr>
        <xdr:cNvPr id="360" name="楕円 359"/>
        <xdr:cNvSpPr/>
      </xdr:nvSpPr>
      <xdr:spPr>
        <a:xfrm>
          <a:off x="104267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113606</xdr:rowOff>
    </xdr:from>
    <xdr:ext cx="534377" cy="259045"/>
    <xdr:sp macro="" textlink="">
      <xdr:nvSpPr>
        <xdr:cNvPr id="361" name="農林水産業費該当値テキスト"/>
        <xdr:cNvSpPr txBox="1"/>
      </xdr:nvSpPr>
      <xdr:spPr>
        <a:xfrm>
          <a:off x="10528300" y="954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30131</xdr:rowOff>
    </xdr:from>
    <xdr:to>
      <xdr:col>50</xdr:col>
      <xdr:colOff>165100</xdr:colOff>
      <xdr:row>56</xdr:row>
      <xdr:rowOff>131731</xdr:rowOff>
    </xdr:to>
    <xdr:sp macro="" textlink="">
      <xdr:nvSpPr>
        <xdr:cNvPr id="362" name="楕円 361"/>
        <xdr:cNvSpPr/>
      </xdr:nvSpPr>
      <xdr:spPr>
        <a:xfrm>
          <a:off x="9588500" y="96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148258</xdr:rowOff>
    </xdr:from>
    <xdr:ext cx="534377" cy="259045"/>
    <xdr:sp macro="" textlink="">
      <xdr:nvSpPr>
        <xdr:cNvPr id="363" name="テキスト ボックス 362"/>
        <xdr:cNvSpPr txBox="1"/>
      </xdr:nvSpPr>
      <xdr:spPr>
        <a:xfrm>
          <a:off x="9372111" y="9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113287</xdr:rowOff>
    </xdr:from>
    <xdr:to>
      <xdr:col>46</xdr:col>
      <xdr:colOff>38100</xdr:colOff>
      <xdr:row>57</xdr:row>
      <xdr:rowOff>43437</xdr:rowOff>
    </xdr:to>
    <xdr:sp macro="" textlink="">
      <xdr:nvSpPr>
        <xdr:cNvPr id="364" name="楕円 363"/>
        <xdr:cNvSpPr/>
      </xdr:nvSpPr>
      <xdr:spPr>
        <a:xfrm>
          <a:off x="8699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59964</xdr:rowOff>
    </xdr:from>
    <xdr:ext cx="534377" cy="259045"/>
    <xdr:sp macro="" textlink="">
      <xdr:nvSpPr>
        <xdr:cNvPr id="365" name="テキスト ボックス 364"/>
        <xdr:cNvSpPr txBox="1"/>
      </xdr:nvSpPr>
      <xdr:spPr>
        <a:xfrm>
          <a:off x="8483111" y="94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160598</xdr:rowOff>
    </xdr:from>
    <xdr:to>
      <xdr:col>41</xdr:col>
      <xdr:colOff>101600</xdr:colOff>
      <xdr:row>57</xdr:row>
      <xdr:rowOff>90748</xdr:rowOff>
    </xdr:to>
    <xdr:sp macro="" textlink="">
      <xdr:nvSpPr>
        <xdr:cNvPr id="366" name="楕円 365"/>
        <xdr:cNvSpPr/>
      </xdr:nvSpPr>
      <xdr:spPr>
        <a:xfrm>
          <a:off x="7810500" y="97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107275</xdr:rowOff>
    </xdr:from>
    <xdr:ext cx="534377" cy="259045"/>
    <xdr:sp macro="" textlink="">
      <xdr:nvSpPr>
        <xdr:cNvPr id="367" name="テキスト ボックス 366"/>
        <xdr:cNvSpPr txBox="1"/>
      </xdr:nvSpPr>
      <xdr:spPr>
        <a:xfrm>
          <a:off x="7594111" y="95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25825</xdr:rowOff>
    </xdr:from>
    <xdr:to>
      <xdr:col>36</xdr:col>
      <xdr:colOff>165100</xdr:colOff>
      <xdr:row>57</xdr:row>
      <xdr:rowOff>127425</xdr:rowOff>
    </xdr:to>
    <xdr:sp macro="" textlink="">
      <xdr:nvSpPr>
        <xdr:cNvPr id="368" name="楕円 367"/>
        <xdr:cNvSpPr/>
      </xdr:nvSpPr>
      <xdr:spPr>
        <a:xfrm>
          <a:off x="6921500" y="97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143952</xdr:rowOff>
    </xdr:from>
    <xdr:ext cx="534377" cy="259045"/>
    <xdr:sp macro="" textlink="">
      <xdr:nvSpPr>
        <xdr:cNvPr id="369" name="テキスト ボックス 368"/>
        <xdr:cNvSpPr txBox="1"/>
      </xdr:nvSpPr>
      <xdr:spPr>
        <a:xfrm>
          <a:off x="6705111" y="95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61474</xdr:rowOff>
    </xdr:from>
    <xdr:to>
      <xdr:col>55</xdr:col>
      <xdr:colOff>0</xdr:colOff>
      <xdr:row>76</xdr:row>
      <xdr:rowOff>124475</xdr:rowOff>
    </xdr:to>
    <xdr:cxnSp macro="">
      <xdr:nvCxnSpPr>
        <xdr:cNvPr id="396" name="直線コネクタ 395"/>
        <xdr:cNvCxnSpPr/>
      </xdr:nvCxnSpPr>
      <xdr:spPr>
        <a:xfrm flipV="1">
          <a:off x="9639300" y="13091674"/>
          <a:ext cx="8382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56032</xdr:rowOff>
    </xdr:from>
    <xdr:to>
      <xdr:col>50</xdr:col>
      <xdr:colOff>114300</xdr:colOff>
      <xdr:row>76</xdr:row>
      <xdr:rowOff>124475</xdr:rowOff>
    </xdr:to>
    <xdr:cxnSp macro="">
      <xdr:nvCxnSpPr>
        <xdr:cNvPr id="399" name="直線コネクタ 398"/>
        <xdr:cNvCxnSpPr/>
      </xdr:nvCxnSpPr>
      <xdr:spPr>
        <a:xfrm>
          <a:off x="8750300" y="1308623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56032</xdr:rowOff>
    </xdr:from>
    <xdr:to>
      <xdr:col>45</xdr:col>
      <xdr:colOff>177800</xdr:colOff>
      <xdr:row>76</xdr:row>
      <xdr:rowOff>130235</xdr:rowOff>
    </xdr:to>
    <xdr:cxnSp macro="">
      <xdr:nvCxnSpPr>
        <xdr:cNvPr id="402" name="直線コネクタ 401"/>
        <xdr:cNvCxnSpPr/>
      </xdr:nvCxnSpPr>
      <xdr:spPr>
        <a:xfrm flipV="1">
          <a:off x="7861300" y="130862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131676</xdr:rowOff>
    </xdr:from>
    <xdr:to>
      <xdr:col>41</xdr:col>
      <xdr:colOff>50800</xdr:colOff>
      <xdr:row>76</xdr:row>
      <xdr:rowOff>130235</xdr:rowOff>
    </xdr:to>
    <xdr:cxnSp macro="">
      <xdr:nvCxnSpPr>
        <xdr:cNvPr id="405" name="直線コネクタ 404"/>
        <xdr:cNvCxnSpPr/>
      </xdr:nvCxnSpPr>
      <xdr:spPr>
        <a:xfrm>
          <a:off x="6972300" y="12818976"/>
          <a:ext cx="889000" cy="3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10674</xdr:rowOff>
    </xdr:from>
    <xdr:to>
      <xdr:col>55</xdr:col>
      <xdr:colOff>50800</xdr:colOff>
      <xdr:row>76</xdr:row>
      <xdr:rowOff>112274</xdr:rowOff>
    </xdr:to>
    <xdr:sp macro="" textlink="">
      <xdr:nvSpPr>
        <xdr:cNvPr id="415" name="楕円 414"/>
        <xdr:cNvSpPr/>
      </xdr:nvSpPr>
      <xdr:spPr>
        <a:xfrm>
          <a:off x="10426700" y="130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160551</xdr:rowOff>
    </xdr:from>
    <xdr:ext cx="534377" cy="259045"/>
    <xdr:sp macro="" textlink="">
      <xdr:nvSpPr>
        <xdr:cNvPr id="416" name="商工費該当値テキスト"/>
        <xdr:cNvSpPr txBox="1"/>
      </xdr:nvSpPr>
      <xdr:spPr>
        <a:xfrm>
          <a:off x="10528300" y="130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73675</xdr:rowOff>
    </xdr:from>
    <xdr:to>
      <xdr:col>50</xdr:col>
      <xdr:colOff>165100</xdr:colOff>
      <xdr:row>77</xdr:row>
      <xdr:rowOff>3825</xdr:rowOff>
    </xdr:to>
    <xdr:sp macro="" textlink="">
      <xdr:nvSpPr>
        <xdr:cNvPr id="417" name="楕円 416"/>
        <xdr:cNvSpPr/>
      </xdr:nvSpPr>
      <xdr:spPr>
        <a:xfrm>
          <a:off x="95885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20352</xdr:rowOff>
    </xdr:from>
    <xdr:ext cx="534377" cy="259045"/>
    <xdr:sp macro="" textlink="">
      <xdr:nvSpPr>
        <xdr:cNvPr id="418" name="テキスト ボックス 417"/>
        <xdr:cNvSpPr txBox="1"/>
      </xdr:nvSpPr>
      <xdr:spPr>
        <a:xfrm>
          <a:off x="9372111" y="128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5232</xdr:rowOff>
    </xdr:from>
    <xdr:to>
      <xdr:col>46</xdr:col>
      <xdr:colOff>38100</xdr:colOff>
      <xdr:row>76</xdr:row>
      <xdr:rowOff>106832</xdr:rowOff>
    </xdr:to>
    <xdr:sp macro="" textlink="">
      <xdr:nvSpPr>
        <xdr:cNvPr id="419" name="楕円 418"/>
        <xdr:cNvSpPr/>
      </xdr:nvSpPr>
      <xdr:spPr>
        <a:xfrm>
          <a:off x="8699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123359</xdr:rowOff>
    </xdr:from>
    <xdr:ext cx="534377" cy="259045"/>
    <xdr:sp macro="" textlink="">
      <xdr:nvSpPr>
        <xdr:cNvPr id="420" name="テキスト ボックス 419"/>
        <xdr:cNvSpPr txBox="1"/>
      </xdr:nvSpPr>
      <xdr:spPr>
        <a:xfrm>
          <a:off x="8483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79435</xdr:rowOff>
    </xdr:from>
    <xdr:to>
      <xdr:col>41</xdr:col>
      <xdr:colOff>101600</xdr:colOff>
      <xdr:row>77</xdr:row>
      <xdr:rowOff>9585</xdr:rowOff>
    </xdr:to>
    <xdr:sp macro="" textlink="">
      <xdr:nvSpPr>
        <xdr:cNvPr id="421" name="楕円 420"/>
        <xdr:cNvSpPr/>
      </xdr:nvSpPr>
      <xdr:spPr>
        <a:xfrm>
          <a:off x="7810500" y="131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26113</xdr:rowOff>
    </xdr:from>
    <xdr:ext cx="534377" cy="259045"/>
    <xdr:sp macro="" textlink="">
      <xdr:nvSpPr>
        <xdr:cNvPr id="422" name="テキスト ボックス 421"/>
        <xdr:cNvSpPr txBox="1"/>
      </xdr:nvSpPr>
      <xdr:spPr>
        <a:xfrm>
          <a:off x="7594111" y="128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80876</xdr:rowOff>
    </xdr:from>
    <xdr:to>
      <xdr:col>36</xdr:col>
      <xdr:colOff>165100</xdr:colOff>
      <xdr:row>75</xdr:row>
      <xdr:rowOff>11026</xdr:rowOff>
    </xdr:to>
    <xdr:sp macro="" textlink="">
      <xdr:nvSpPr>
        <xdr:cNvPr id="423" name="楕円 422"/>
        <xdr:cNvSpPr/>
      </xdr:nvSpPr>
      <xdr:spPr>
        <a:xfrm>
          <a:off x="6921500" y="127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27553</xdr:rowOff>
    </xdr:from>
    <xdr:ext cx="534377" cy="259045"/>
    <xdr:sp macro="" textlink="">
      <xdr:nvSpPr>
        <xdr:cNvPr id="424" name="テキスト ボックス 423"/>
        <xdr:cNvSpPr txBox="1"/>
      </xdr:nvSpPr>
      <xdr:spPr>
        <a:xfrm>
          <a:off x="6705111" y="125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1488</xdr:rowOff>
    </xdr:from>
    <xdr:to>
      <xdr:col>55</xdr:col>
      <xdr:colOff>0</xdr:colOff>
      <xdr:row>98</xdr:row>
      <xdr:rowOff>16236</xdr:rowOff>
    </xdr:to>
    <xdr:cxnSp macro="">
      <xdr:nvCxnSpPr>
        <xdr:cNvPr id="453" name="直線コネクタ 452"/>
        <xdr:cNvCxnSpPr/>
      </xdr:nvCxnSpPr>
      <xdr:spPr>
        <a:xfrm flipV="1">
          <a:off x="9639300" y="16803588"/>
          <a:ext cx="838200" cy="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153808</xdr:rowOff>
    </xdr:from>
    <xdr:to>
      <xdr:col>50</xdr:col>
      <xdr:colOff>114300</xdr:colOff>
      <xdr:row>98</xdr:row>
      <xdr:rowOff>16236</xdr:rowOff>
    </xdr:to>
    <xdr:cxnSp macro="">
      <xdr:nvCxnSpPr>
        <xdr:cNvPr id="456" name="直線コネクタ 455"/>
        <xdr:cNvCxnSpPr/>
      </xdr:nvCxnSpPr>
      <xdr:spPr>
        <a:xfrm>
          <a:off x="8750300" y="16784458"/>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152540</xdr:rowOff>
    </xdr:from>
    <xdr:to>
      <xdr:col>45</xdr:col>
      <xdr:colOff>177800</xdr:colOff>
      <xdr:row>97</xdr:row>
      <xdr:rowOff>153808</xdr:rowOff>
    </xdr:to>
    <xdr:cxnSp macro="">
      <xdr:nvCxnSpPr>
        <xdr:cNvPr id="459" name="直線コネクタ 458"/>
        <xdr:cNvCxnSpPr/>
      </xdr:nvCxnSpPr>
      <xdr:spPr>
        <a:xfrm>
          <a:off x="7861300" y="16783190"/>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152540</xdr:rowOff>
    </xdr:from>
    <xdr:to>
      <xdr:col>41</xdr:col>
      <xdr:colOff>50800</xdr:colOff>
      <xdr:row>98</xdr:row>
      <xdr:rowOff>30471</xdr:rowOff>
    </xdr:to>
    <xdr:cxnSp macro="">
      <xdr:nvCxnSpPr>
        <xdr:cNvPr id="462" name="直線コネクタ 461"/>
        <xdr:cNvCxnSpPr/>
      </xdr:nvCxnSpPr>
      <xdr:spPr>
        <a:xfrm flipV="1">
          <a:off x="6972300" y="16783190"/>
          <a:ext cx="889000" cy="4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122138</xdr:rowOff>
    </xdr:from>
    <xdr:to>
      <xdr:col>55</xdr:col>
      <xdr:colOff>50800</xdr:colOff>
      <xdr:row>98</xdr:row>
      <xdr:rowOff>52288</xdr:rowOff>
    </xdr:to>
    <xdr:sp macro="" textlink="">
      <xdr:nvSpPr>
        <xdr:cNvPr id="472" name="楕円 471"/>
        <xdr:cNvSpPr/>
      </xdr:nvSpPr>
      <xdr:spPr>
        <a:xfrm>
          <a:off x="10426700" y="167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145015</xdr:rowOff>
    </xdr:from>
    <xdr:ext cx="534377" cy="259045"/>
    <xdr:sp macro="" textlink="">
      <xdr:nvSpPr>
        <xdr:cNvPr id="473" name="土木費該当値テキスト"/>
        <xdr:cNvSpPr txBox="1"/>
      </xdr:nvSpPr>
      <xdr:spPr>
        <a:xfrm>
          <a:off x="10528300" y="1660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136886</xdr:rowOff>
    </xdr:from>
    <xdr:to>
      <xdr:col>50</xdr:col>
      <xdr:colOff>165100</xdr:colOff>
      <xdr:row>98</xdr:row>
      <xdr:rowOff>67036</xdr:rowOff>
    </xdr:to>
    <xdr:sp macro="" textlink="">
      <xdr:nvSpPr>
        <xdr:cNvPr id="474" name="楕円 473"/>
        <xdr:cNvSpPr/>
      </xdr:nvSpPr>
      <xdr:spPr>
        <a:xfrm>
          <a:off x="9588500" y="167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83563</xdr:rowOff>
    </xdr:from>
    <xdr:ext cx="534377" cy="259045"/>
    <xdr:sp macro="" textlink="">
      <xdr:nvSpPr>
        <xdr:cNvPr id="475" name="テキスト ボックス 474"/>
        <xdr:cNvSpPr txBox="1"/>
      </xdr:nvSpPr>
      <xdr:spPr>
        <a:xfrm>
          <a:off x="9372111" y="165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103008</xdr:rowOff>
    </xdr:from>
    <xdr:to>
      <xdr:col>46</xdr:col>
      <xdr:colOff>38100</xdr:colOff>
      <xdr:row>98</xdr:row>
      <xdr:rowOff>33158</xdr:rowOff>
    </xdr:to>
    <xdr:sp macro="" textlink="">
      <xdr:nvSpPr>
        <xdr:cNvPr id="476" name="楕円 475"/>
        <xdr:cNvSpPr/>
      </xdr:nvSpPr>
      <xdr:spPr>
        <a:xfrm>
          <a:off x="8699500" y="167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49685</xdr:rowOff>
    </xdr:from>
    <xdr:ext cx="534377" cy="259045"/>
    <xdr:sp macro="" textlink="">
      <xdr:nvSpPr>
        <xdr:cNvPr id="477" name="テキスト ボックス 476"/>
        <xdr:cNvSpPr txBox="1"/>
      </xdr:nvSpPr>
      <xdr:spPr>
        <a:xfrm>
          <a:off x="8483111" y="165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101740</xdr:rowOff>
    </xdr:from>
    <xdr:to>
      <xdr:col>41</xdr:col>
      <xdr:colOff>101600</xdr:colOff>
      <xdr:row>98</xdr:row>
      <xdr:rowOff>31890</xdr:rowOff>
    </xdr:to>
    <xdr:sp macro="" textlink="">
      <xdr:nvSpPr>
        <xdr:cNvPr id="478" name="楕円 477"/>
        <xdr:cNvSpPr/>
      </xdr:nvSpPr>
      <xdr:spPr>
        <a:xfrm>
          <a:off x="7810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48417</xdr:rowOff>
    </xdr:from>
    <xdr:ext cx="534377" cy="259045"/>
    <xdr:sp macro="" textlink="">
      <xdr:nvSpPr>
        <xdr:cNvPr id="479" name="テキスト ボックス 478"/>
        <xdr:cNvSpPr txBox="1"/>
      </xdr:nvSpPr>
      <xdr:spPr>
        <a:xfrm>
          <a:off x="7594111" y="165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151121</xdr:rowOff>
    </xdr:from>
    <xdr:to>
      <xdr:col>36</xdr:col>
      <xdr:colOff>165100</xdr:colOff>
      <xdr:row>98</xdr:row>
      <xdr:rowOff>81271</xdr:rowOff>
    </xdr:to>
    <xdr:sp macro="" textlink="">
      <xdr:nvSpPr>
        <xdr:cNvPr id="480" name="楕円 479"/>
        <xdr:cNvSpPr/>
      </xdr:nvSpPr>
      <xdr:spPr>
        <a:xfrm>
          <a:off x="6921500" y="167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97798</xdr:rowOff>
    </xdr:from>
    <xdr:ext cx="534377" cy="259045"/>
    <xdr:sp macro="" textlink="">
      <xdr:nvSpPr>
        <xdr:cNvPr id="481" name="テキスト ボックス 480"/>
        <xdr:cNvSpPr txBox="1"/>
      </xdr:nvSpPr>
      <xdr:spPr>
        <a:xfrm>
          <a:off x="6705111" y="165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33538</xdr:rowOff>
    </xdr:from>
    <xdr:to>
      <xdr:col>85</xdr:col>
      <xdr:colOff>127000</xdr:colOff>
      <xdr:row>35</xdr:row>
      <xdr:rowOff>72080</xdr:rowOff>
    </xdr:to>
    <xdr:cxnSp macro="">
      <xdr:nvCxnSpPr>
        <xdr:cNvPr id="509" name="直線コネクタ 508"/>
        <xdr:cNvCxnSpPr/>
      </xdr:nvCxnSpPr>
      <xdr:spPr>
        <a:xfrm flipV="1">
          <a:off x="15481300" y="5862838"/>
          <a:ext cx="8382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72080</xdr:rowOff>
    </xdr:from>
    <xdr:to>
      <xdr:col>81</xdr:col>
      <xdr:colOff>50800</xdr:colOff>
      <xdr:row>37</xdr:row>
      <xdr:rowOff>86253</xdr:rowOff>
    </xdr:to>
    <xdr:cxnSp macro="">
      <xdr:nvCxnSpPr>
        <xdr:cNvPr id="512" name="直線コネクタ 511"/>
        <xdr:cNvCxnSpPr/>
      </xdr:nvCxnSpPr>
      <xdr:spPr>
        <a:xfrm flipV="1">
          <a:off x="14592300" y="6072830"/>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68011</xdr:rowOff>
    </xdr:from>
    <xdr:to>
      <xdr:col>76</xdr:col>
      <xdr:colOff>114300</xdr:colOff>
      <xdr:row>37</xdr:row>
      <xdr:rowOff>86253</xdr:rowOff>
    </xdr:to>
    <xdr:cxnSp macro="">
      <xdr:nvCxnSpPr>
        <xdr:cNvPr id="515" name="直線コネクタ 514"/>
        <xdr:cNvCxnSpPr/>
      </xdr:nvCxnSpPr>
      <xdr:spPr>
        <a:xfrm>
          <a:off x="13703300" y="6411661"/>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68011</xdr:rowOff>
    </xdr:from>
    <xdr:to>
      <xdr:col>71</xdr:col>
      <xdr:colOff>177800</xdr:colOff>
      <xdr:row>37</xdr:row>
      <xdr:rowOff>139288</xdr:rowOff>
    </xdr:to>
    <xdr:cxnSp macro="">
      <xdr:nvCxnSpPr>
        <xdr:cNvPr id="518" name="直線コネクタ 517"/>
        <xdr:cNvCxnSpPr/>
      </xdr:nvCxnSpPr>
      <xdr:spPr>
        <a:xfrm flipV="1">
          <a:off x="12814300" y="6411661"/>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154188</xdr:rowOff>
    </xdr:from>
    <xdr:to>
      <xdr:col>85</xdr:col>
      <xdr:colOff>177800</xdr:colOff>
      <xdr:row>34</xdr:row>
      <xdr:rowOff>84338</xdr:rowOff>
    </xdr:to>
    <xdr:sp macro="" textlink="">
      <xdr:nvSpPr>
        <xdr:cNvPr id="528" name="楕円 527"/>
        <xdr:cNvSpPr/>
      </xdr:nvSpPr>
      <xdr:spPr>
        <a:xfrm>
          <a:off x="16268700" y="58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5615</xdr:rowOff>
    </xdr:from>
    <xdr:ext cx="534377" cy="259045"/>
    <xdr:sp macro="" textlink="">
      <xdr:nvSpPr>
        <xdr:cNvPr id="529" name="消防費該当値テキスト"/>
        <xdr:cNvSpPr txBox="1"/>
      </xdr:nvSpPr>
      <xdr:spPr>
        <a:xfrm>
          <a:off x="16370300" y="56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21280</xdr:rowOff>
    </xdr:from>
    <xdr:to>
      <xdr:col>81</xdr:col>
      <xdr:colOff>101600</xdr:colOff>
      <xdr:row>35</xdr:row>
      <xdr:rowOff>122880</xdr:rowOff>
    </xdr:to>
    <xdr:sp macro="" textlink="">
      <xdr:nvSpPr>
        <xdr:cNvPr id="530" name="楕円 529"/>
        <xdr:cNvSpPr/>
      </xdr:nvSpPr>
      <xdr:spPr>
        <a:xfrm>
          <a:off x="15430500" y="60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139407</xdr:rowOff>
    </xdr:from>
    <xdr:ext cx="534377" cy="259045"/>
    <xdr:sp macro="" textlink="">
      <xdr:nvSpPr>
        <xdr:cNvPr id="531" name="テキスト ボックス 530"/>
        <xdr:cNvSpPr txBox="1"/>
      </xdr:nvSpPr>
      <xdr:spPr>
        <a:xfrm>
          <a:off x="15214111" y="57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35453</xdr:rowOff>
    </xdr:from>
    <xdr:to>
      <xdr:col>76</xdr:col>
      <xdr:colOff>165100</xdr:colOff>
      <xdr:row>37</xdr:row>
      <xdr:rowOff>137053</xdr:rowOff>
    </xdr:to>
    <xdr:sp macro="" textlink="">
      <xdr:nvSpPr>
        <xdr:cNvPr id="532" name="楕円 531"/>
        <xdr:cNvSpPr/>
      </xdr:nvSpPr>
      <xdr:spPr>
        <a:xfrm>
          <a:off x="14541500" y="63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128181</xdr:rowOff>
    </xdr:from>
    <xdr:ext cx="534377" cy="259045"/>
    <xdr:sp macro="" textlink="">
      <xdr:nvSpPr>
        <xdr:cNvPr id="533" name="テキスト ボックス 532"/>
        <xdr:cNvSpPr txBox="1"/>
      </xdr:nvSpPr>
      <xdr:spPr>
        <a:xfrm>
          <a:off x="14325111" y="64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17211</xdr:rowOff>
    </xdr:from>
    <xdr:to>
      <xdr:col>72</xdr:col>
      <xdr:colOff>38100</xdr:colOff>
      <xdr:row>37</xdr:row>
      <xdr:rowOff>118811</xdr:rowOff>
    </xdr:to>
    <xdr:sp macro="" textlink="">
      <xdr:nvSpPr>
        <xdr:cNvPr id="534" name="楕円 533"/>
        <xdr:cNvSpPr/>
      </xdr:nvSpPr>
      <xdr:spPr>
        <a:xfrm>
          <a:off x="136525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109938</xdr:rowOff>
    </xdr:from>
    <xdr:ext cx="534377" cy="259045"/>
    <xdr:sp macro="" textlink="">
      <xdr:nvSpPr>
        <xdr:cNvPr id="535" name="テキスト ボックス 534"/>
        <xdr:cNvSpPr txBox="1"/>
      </xdr:nvSpPr>
      <xdr:spPr>
        <a:xfrm>
          <a:off x="13436111"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88488</xdr:rowOff>
    </xdr:from>
    <xdr:to>
      <xdr:col>67</xdr:col>
      <xdr:colOff>101600</xdr:colOff>
      <xdr:row>38</xdr:row>
      <xdr:rowOff>18638</xdr:rowOff>
    </xdr:to>
    <xdr:sp macro="" textlink="">
      <xdr:nvSpPr>
        <xdr:cNvPr id="536" name="楕円 535"/>
        <xdr:cNvSpPr/>
      </xdr:nvSpPr>
      <xdr:spPr>
        <a:xfrm>
          <a:off x="12763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9765</xdr:rowOff>
    </xdr:from>
    <xdr:ext cx="534377" cy="259045"/>
    <xdr:sp macro="" textlink="">
      <xdr:nvSpPr>
        <xdr:cNvPr id="537" name="テキスト ボックス 536"/>
        <xdr:cNvSpPr txBox="1"/>
      </xdr:nvSpPr>
      <xdr:spPr>
        <a:xfrm>
          <a:off x="12547111" y="65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109106</xdr:rowOff>
    </xdr:from>
    <xdr:to>
      <xdr:col>85</xdr:col>
      <xdr:colOff>127000</xdr:colOff>
      <xdr:row>57</xdr:row>
      <xdr:rowOff>161436</xdr:rowOff>
    </xdr:to>
    <xdr:cxnSp macro="">
      <xdr:nvCxnSpPr>
        <xdr:cNvPr id="567" name="直線コネクタ 566"/>
        <xdr:cNvCxnSpPr/>
      </xdr:nvCxnSpPr>
      <xdr:spPr>
        <a:xfrm flipV="1">
          <a:off x="15481300" y="9538856"/>
          <a:ext cx="838200" cy="39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156788</xdr:rowOff>
    </xdr:from>
    <xdr:to>
      <xdr:col>81</xdr:col>
      <xdr:colOff>50800</xdr:colOff>
      <xdr:row>57</xdr:row>
      <xdr:rowOff>161436</xdr:rowOff>
    </xdr:to>
    <xdr:cxnSp macro="">
      <xdr:nvCxnSpPr>
        <xdr:cNvPr id="570" name="直線コネクタ 569"/>
        <xdr:cNvCxnSpPr/>
      </xdr:nvCxnSpPr>
      <xdr:spPr>
        <a:xfrm>
          <a:off x="14592300" y="9757988"/>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156788</xdr:rowOff>
    </xdr:from>
    <xdr:to>
      <xdr:col>76</xdr:col>
      <xdr:colOff>114300</xdr:colOff>
      <xdr:row>58</xdr:row>
      <xdr:rowOff>7169</xdr:rowOff>
    </xdr:to>
    <xdr:cxnSp macro="">
      <xdr:nvCxnSpPr>
        <xdr:cNvPr id="573" name="直線コネクタ 572"/>
        <xdr:cNvCxnSpPr/>
      </xdr:nvCxnSpPr>
      <xdr:spPr>
        <a:xfrm flipV="1">
          <a:off x="13703300" y="9757988"/>
          <a:ext cx="889000" cy="1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75159</xdr:rowOff>
    </xdr:from>
    <xdr:to>
      <xdr:col>71</xdr:col>
      <xdr:colOff>177800</xdr:colOff>
      <xdr:row>58</xdr:row>
      <xdr:rowOff>7169</xdr:rowOff>
    </xdr:to>
    <xdr:cxnSp macro="">
      <xdr:nvCxnSpPr>
        <xdr:cNvPr id="576" name="直線コネクタ 575"/>
        <xdr:cNvCxnSpPr/>
      </xdr:nvCxnSpPr>
      <xdr:spPr>
        <a:xfrm>
          <a:off x="12814300" y="9847809"/>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58306</xdr:rowOff>
    </xdr:from>
    <xdr:to>
      <xdr:col>85</xdr:col>
      <xdr:colOff>177800</xdr:colOff>
      <xdr:row>55</xdr:row>
      <xdr:rowOff>159906</xdr:rowOff>
    </xdr:to>
    <xdr:sp macro="" textlink="">
      <xdr:nvSpPr>
        <xdr:cNvPr id="586" name="楕円 585"/>
        <xdr:cNvSpPr/>
      </xdr:nvSpPr>
      <xdr:spPr>
        <a:xfrm>
          <a:off x="16268700" y="94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81183</xdr:rowOff>
    </xdr:from>
    <xdr:ext cx="534377" cy="259045"/>
    <xdr:sp macro="" textlink="">
      <xdr:nvSpPr>
        <xdr:cNvPr id="587" name="教育費該当値テキスト"/>
        <xdr:cNvSpPr txBox="1"/>
      </xdr:nvSpPr>
      <xdr:spPr>
        <a:xfrm>
          <a:off x="16370300" y="93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110636</xdr:rowOff>
    </xdr:from>
    <xdr:to>
      <xdr:col>81</xdr:col>
      <xdr:colOff>101600</xdr:colOff>
      <xdr:row>58</xdr:row>
      <xdr:rowOff>40786</xdr:rowOff>
    </xdr:to>
    <xdr:sp macro="" textlink="">
      <xdr:nvSpPr>
        <xdr:cNvPr id="588" name="楕円 587"/>
        <xdr:cNvSpPr/>
      </xdr:nvSpPr>
      <xdr:spPr>
        <a:xfrm>
          <a:off x="15430500" y="98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31913</xdr:rowOff>
    </xdr:from>
    <xdr:ext cx="534377" cy="259045"/>
    <xdr:sp macro="" textlink="">
      <xdr:nvSpPr>
        <xdr:cNvPr id="589" name="テキスト ボックス 588"/>
        <xdr:cNvSpPr txBox="1"/>
      </xdr:nvSpPr>
      <xdr:spPr>
        <a:xfrm>
          <a:off x="15214111" y="99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105988</xdr:rowOff>
    </xdr:from>
    <xdr:to>
      <xdr:col>76</xdr:col>
      <xdr:colOff>165100</xdr:colOff>
      <xdr:row>57</xdr:row>
      <xdr:rowOff>36138</xdr:rowOff>
    </xdr:to>
    <xdr:sp macro="" textlink="">
      <xdr:nvSpPr>
        <xdr:cNvPr id="590" name="楕円 589"/>
        <xdr:cNvSpPr/>
      </xdr:nvSpPr>
      <xdr:spPr>
        <a:xfrm>
          <a:off x="14541500" y="97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52665</xdr:rowOff>
    </xdr:from>
    <xdr:ext cx="534377" cy="259045"/>
    <xdr:sp macro="" textlink="">
      <xdr:nvSpPr>
        <xdr:cNvPr id="591" name="テキスト ボックス 590"/>
        <xdr:cNvSpPr txBox="1"/>
      </xdr:nvSpPr>
      <xdr:spPr>
        <a:xfrm>
          <a:off x="14325111" y="94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127819</xdr:rowOff>
    </xdr:from>
    <xdr:to>
      <xdr:col>72</xdr:col>
      <xdr:colOff>38100</xdr:colOff>
      <xdr:row>58</xdr:row>
      <xdr:rowOff>57969</xdr:rowOff>
    </xdr:to>
    <xdr:sp macro="" textlink="">
      <xdr:nvSpPr>
        <xdr:cNvPr id="592" name="楕円 591"/>
        <xdr:cNvSpPr/>
      </xdr:nvSpPr>
      <xdr:spPr>
        <a:xfrm>
          <a:off x="13652500" y="99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74496</xdr:rowOff>
    </xdr:from>
    <xdr:ext cx="534377" cy="259045"/>
    <xdr:sp macro="" textlink="">
      <xdr:nvSpPr>
        <xdr:cNvPr id="593" name="テキスト ボックス 592"/>
        <xdr:cNvSpPr txBox="1"/>
      </xdr:nvSpPr>
      <xdr:spPr>
        <a:xfrm>
          <a:off x="13436111" y="96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24359</xdr:rowOff>
    </xdr:from>
    <xdr:to>
      <xdr:col>67</xdr:col>
      <xdr:colOff>101600</xdr:colOff>
      <xdr:row>57</xdr:row>
      <xdr:rowOff>125959</xdr:rowOff>
    </xdr:to>
    <xdr:sp macro="" textlink="">
      <xdr:nvSpPr>
        <xdr:cNvPr id="594" name="楕円 593"/>
        <xdr:cNvSpPr/>
      </xdr:nvSpPr>
      <xdr:spPr>
        <a:xfrm>
          <a:off x="12763500" y="97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142486</xdr:rowOff>
    </xdr:from>
    <xdr:ext cx="534377" cy="259045"/>
    <xdr:sp macro="" textlink="">
      <xdr:nvSpPr>
        <xdr:cNvPr id="595" name="テキスト ボックス 594"/>
        <xdr:cNvSpPr txBox="1"/>
      </xdr:nvSpPr>
      <xdr:spPr>
        <a:xfrm>
          <a:off x="12547111" y="95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139836</xdr:rowOff>
    </xdr:from>
    <xdr:to>
      <xdr:col>85</xdr:col>
      <xdr:colOff>127000</xdr:colOff>
      <xdr:row>78</xdr:row>
      <xdr:rowOff>66571</xdr:rowOff>
    </xdr:to>
    <xdr:cxnSp macro="">
      <xdr:nvCxnSpPr>
        <xdr:cNvPr id="624" name="直線コネクタ 623"/>
        <xdr:cNvCxnSpPr/>
      </xdr:nvCxnSpPr>
      <xdr:spPr>
        <a:xfrm flipV="1">
          <a:off x="15481300" y="13170036"/>
          <a:ext cx="838200" cy="2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66571</xdr:rowOff>
    </xdr:from>
    <xdr:to>
      <xdr:col>81</xdr:col>
      <xdr:colOff>50800</xdr:colOff>
      <xdr:row>78</xdr:row>
      <xdr:rowOff>155115</xdr:rowOff>
    </xdr:to>
    <xdr:cxnSp macro="">
      <xdr:nvCxnSpPr>
        <xdr:cNvPr id="627" name="直線コネクタ 626"/>
        <xdr:cNvCxnSpPr/>
      </xdr:nvCxnSpPr>
      <xdr:spPr>
        <a:xfrm flipV="1">
          <a:off x="14592300" y="13439671"/>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118645</xdr:rowOff>
    </xdr:from>
    <xdr:to>
      <xdr:col>76</xdr:col>
      <xdr:colOff>114300</xdr:colOff>
      <xdr:row>78</xdr:row>
      <xdr:rowOff>155115</xdr:rowOff>
    </xdr:to>
    <xdr:cxnSp macro="">
      <xdr:nvCxnSpPr>
        <xdr:cNvPr id="630" name="直線コネクタ 629"/>
        <xdr:cNvCxnSpPr/>
      </xdr:nvCxnSpPr>
      <xdr:spPr>
        <a:xfrm>
          <a:off x="13703300" y="13491745"/>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7676</xdr:rowOff>
    </xdr:from>
    <xdr:to>
      <xdr:col>71</xdr:col>
      <xdr:colOff>177800</xdr:colOff>
      <xdr:row>78</xdr:row>
      <xdr:rowOff>118645</xdr:rowOff>
    </xdr:to>
    <xdr:cxnSp macro="">
      <xdr:nvCxnSpPr>
        <xdr:cNvPr id="633" name="直線コネクタ 632"/>
        <xdr:cNvCxnSpPr/>
      </xdr:nvCxnSpPr>
      <xdr:spPr>
        <a:xfrm>
          <a:off x="12814300" y="13380776"/>
          <a:ext cx="8890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89036</xdr:rowOff>
    </xdr:from>
    <xdr:to>
      <xdr:col>85</xdr:col>
      <xdr:colOff>177800</xdr:colOff>
      <xdr:row>77</xdr:row>
      <xdr:rowOff>19186</xdr:rowOff>
    </xdr:to>
    <xdr:sp macro="" textlink="">
      <xdr:nvSpPr>
        <xdr:cNvPr id="643" name="楕円 642"/>
        <xdr:cNvSpPr/>
      </xdr:nvSpPr>
      <xdr:spPr>
        <a:xfrm>
          <a:off x="16268700" y="131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111913</xdr:rowOff>
    </xdr:from>
    <xdr:ext cx="534377" cy="259045"/>
    <xdr:sp macro="" textlink="">
      <xdr:nvSpPr>
        <xdr:cNvPr id="644" name="災害復旧費該当値テキスト"/>
        <xdr:cNvSpPr txBox="1"/>
      </xdr:nvSpPr>
      <xdr:spPr>
        <a:xfrm>
          <a:off x="16370300" y="1297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15771</xdr:rowOff>
    </xdr:from>
    <xdr:to>
      <xdr:col>81</xdr:col>
      <xdr:colOff>101600</xdr:colOff>
      <xdr:row>78</xdr:row>
      <xdr:rowOff>117371</xdr:rowOff>
    </xdr:to>
    <xdr:sp macro="" textlink="">
      <xdr:nvSpPr>
        <xdr:cNvPr id="645" name="楕円 644"/>
        <xdr:cNvSpPr/>
      </xdr:nvSpPr>
      <xdr:spPr>
        <a:xfrm>
          <a:off x="15430500" y="133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133898</xdr:rowOff>
    </xdr:from>
    <xdr:ext cx="534377" cy="259045"/>
    <xdr:sp macro="" textlink="">
      <xdr:nvSpPr>
        <xdr:cNvPr id="646" name="テキスト ボックス 645"/>
        <xdr:cNvSpPr txBox="1"/>
      </xdr:nvSpPr>
      <xdr:spPr>
        <a:xfrm>
          <a:off x="15214111" y="131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104315</xdr:rowOff>
    </xdr:from>
    <xdr:to>
      <xdr:col>76</xdr:col>
      <xdr:colOff>165100</xdr:colOff>
      <xdr:row>79</xdr:row>
      <xdr:rowOff>34465</xdr:rowOff>
    </xdr:to>
    <xdr:sp macro="" textlink="">
      <xdr:nvSpPr>
        <xdr:cNvPr id="647" name="楕円 646"/>
        <xdr:cNvSpPr/>
      </xdr:nvSpPr>
      <xdr:spPr>
        <a:xfrm>
          <a:off x="14541500" y="134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50992</xdr:rowOff>
    </xdr:from>
    <xdr:ext cx="469744" cy="259045"/>
    <xdr:sp macro="" textlink="">
      <xdr:nvSpPr>
        <xdr:cNvPr id="648" name="テキスト ボックス 647"/>
        <xdr:cNvSpPr txBox="1"/>
      </xdr:nvSpPr>
      <xdr:spPr>
        <a:xfrm>
          <a:off x="14357428" y="1325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67845</xdr:rowOff>
    </xdr:from>
    <xdr:to>
      <xdr:col>72</xdr:col>
      <xdr:colOff>38100</xdr:colOff>
      <xdr:row>78</xdr:row>
      <xdr:rowOff>169445</xdr:rowOff>
    </xdr:to>
    <xdr:sp macro="" textlink="">
      <xdr:nvSpPr>
        <xdr:cNvPr id="649" name="楕円 648"/>
        <xdr:cNvSpPr/>
      </xdr:nvSpPr>
      <xdr:spPr>
        <a:xfrm>
          <a:off x="13652500" y="134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14522</xdr:rowOff>
    </xdr:from>
    <xdr:ext cx="534377" cy="259045"/>
    <xdr:sp macro="" textlink="">
      <xdr:nvSpPr>
        <xdr:cNvPr id="650" name="テキスト ボックス 649"/>
        <xdr:cNvSpPr txBox="1"/>
      </xdr:nvSpPr>
      <xdr:spPr>
        <a:xfrm>
          <a:off x="13436111" y="132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128326</xdr:rowOff>
    </xdr:from>
    <xdr:to>
      <xdr:col>67</xdr:col>
      <xdr:colOff>101600</xdr:colOff>
      <xdr:row>78</xdr:row>
      <xdr:rowOff>58476</xdr:rowOff>
    </xdr:to>
    <xdr:sp macro="" textlink="">
      <xdr:nvSpPr>
        <xdr:cNvPr id="651" name="楕円 650"/>
        <xdr:cNvSpPr/>
      </xdr:nvSpPr>
      <xdr:spPr>
        <a:xfrm>
          <a:off x="12763500" y="133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75003</xdr:rowOff>
    </xdr:from>
    <xdr:ext cx="534377" cy="259045"/>
    <xdr:sp macro="" textlink="">
      <xdr:nvSpPr>
        <xdr:cNvPr id="652" name="テキスト ボックス 651"/>
        <xdr:cNvSpPr txBox="1"/>
      </xdr:nvSpPr>
      <xdr:spPr>
        <a:xfrm>
          <a:off x="12547111" y="131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149186</xdr:rowOff>
    </xdr:from>
    <xdr:to>
      <xdr:col>85</xdr:col>
      <xdr:colOff>127000</xdr:colOff>
      <xdr:row>92</xdr:row>
      <xdr:rowOff>41117</xdr:rowOff>
    </xdr:to>
    <xdr:cxnSp macro="">
      <xdr:nvCxnSpPr>
        <xdr:cNvPr id="681" name="直線コネクタ 680"/>
        <xdr:cNvCxnSpPr/>
      </xdr:nvCxnSpPr>
      <xdr:spPr>
        <a:xfrm>
          <a:off x="15481300" y="15751136"/>
          <a:ext cx="838200" cy="6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149186</xdr:rowOff>
    </xdr:from>
    <xdr:to>
      <xdr:col>81</xdr:col>
      <xdr:colOff>50800</xdr:colOff>
      <xdr:row>93</xdr:row>
      <xdr:rowOff>69329</xdr:rowOff>
    </xdr:to>
    <xdr:cxnSp macro="">
      <xdr:nvCxnSpPr>
        <xdr:cNvPr id="684" name="直線コネクタ 683"/>
        <xdr:cNvCxnSpPr/>
      </xdr:nvCxnSpPr>
      <xdr:spPr>
        <a:xfrm flipV="1">
          <a:off x="14592300" y="15751136"/>
          <a:ext cx="889000" cy="2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52318</xdr:rowOff>
    </xdr:from>
    <xdr:to>
      <xdr:col>76</xdr:col>
      <xdr:colOff>114300</xdr:colOff>
      <xdr:row>93</xdr:row>
      <xdr:rowOff>69329</xdr:rowOff>
    </xdr:to>
    <xdr:cxnSp macro="">
      <xdr:nvCxnSpPr>
        <xdr:cNvPr id="687" name="直線コネクタ 686"/>
        <xdr:cNvCxnSpPr/>
      </xdr:nvCxnSpPr>
      <xdr:spPr>
        <a:xfrm>
          <a:off x="13703300" y="15997168"/>
          <a:ext cx="889000" cy="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48203</xdr:rowOff>
    </xdr:from>
    <xdr:to>
      <xdr:col>71</xdr:col>
      <xdr:colOff>177800</xdr:colOff>
      <xdr:row>93</xdr:row>
      <xdr:rowOff>52318</xdr:rowOff>
    </xdr:to>
    <xdr:cxnSp macro="">
      <xdr:nvCxnSpPr>
        <xdr:cNvPr id="690" name="直線コネクタ 689"/>
        <xdr:cNvCxnSpPr/>
      </xdr:nvCxnSpPr>
      <xdr:spPr>
        <a:xfrm>
          <a:off x="12814300" y="1599305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161767</xdr:rowOff>
    </xdr:from>
    <xdr:to>
      <xdr:col>85</xdr:col>
      <xdr:colOff>177800</xdr:colOff>
      <xdr:row>92</xdr:row>
      <xdr:rowOff>91917</xdr:rowOff>
    </xdr:to>
    <xdr:sp macro="" textlink="">
      <xdr:nvSpPr>
        <xdr:cNvPr id="700" name="楕円 699"/>
        <xdr:cNvSpPr/>
      </xdr:nvSpPr>
      <xdr:spPr>
        <a:xfrm>
          <a:off x="16268700" y="157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13194</xdr:rowOff>
    </xdr:from>
    <xdr:ext cx="534377" cy="259045"/>
    <xdr:sp macro="" textlink="">
      <xdr:nvSpPr>
        <xdr:cNvPr id="701" name="公債費該当値テキスト"/>
        <xdr:cNvSpPr txBox="1"/>
      </xdr:nvSpPr>
      <xdr:spPr>
        <a:xfrm>
          <a:off x="16370300" y="1561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98386</xdr:rowOff>
    </xdr:from>
    <xdr:to>
      <xdr:col>81</xdr:col>
      <xdr:colOff>101600</xdr:colOff>
      <xdr:row>92</xdr:row>
      <xdr:rowOff>28536</xdr:rowOff>
    </xdr:to>
    <xdr:sp macro="" textlink="">
      <xdr:nvSpPr>
        <xdr:cNvPr id="702" name="楕円 701"/>
        <xdr:cNvSpPr/>
      </xdr:nvSpPr>
      <xdr:spPr>
        <a:xfrm>
          <a:off x="15430500" y="157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45063</xdr:rowOff>
    </xdr:from>
    <xdr:ext cx="534377" cy="259045"/>
    <xdr:sp macro="" textlink="">
      <xdr:nvSpPr>
        <xdr:cNvPr id="703" name="テキスト ボックス 702"/>
        <xdr:cNvSpPr txBox="1"/>
      </xdr:nvSpPr>
      <xdr:spPr>
        <a:xfrm>
          <a:off x="15214111" y="154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18529</xdr:rowOff>
    </xdr:from>
    <xdr:to>
      <xdr:col>76</xdr:col>
      <xdr:colOff>165100</xdr:colOff>
      <xdr:row>93</xdr:row>
      <xdr:rowOff>120129</xdr:rowOff>
    </xdr:to>
    <xdr:sp macro="" textlink="">
      <xdr:nvSpPr>
        <xdr:cNvPr id="704" name="楕円 703"/>
        <xdr:cNvSpPr/>
      </xdr:nvSpPr>
      <xdr:spPr>
        <a:xfrm>
          <a:off x="14541500" y="159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136656</xdr:rowOff>
    </xdr:from>
    <xdr:ext cx="534377" cy="259045"/>
    <xdr:sp macro="" textlink="">
      <xdr:nvSpPr>
        <xdr:cNvPr id="705" name="テキスト ボックス 704"/>
        <xdr:cNvSpPr txBox="1"/>
      </xdr:nvSpPr>
      <xdr:spPr>
        <a:xfrm>
          <a:off x="14325111" y="157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1518</xdr:rowOff>
    </xdr:from>
    <xdr:to>
      <xdr:col>72</xdr:col>
      <xdr:colOff>38100</xdr:colOff>
      <xdr:row>93</xdr:row>
      <xdr:rowOff>103118</xdr:rowOff>
    </xdr:to>
    <xdr:sp macro="" textlink="">
      <xdr:nvSpPr>
        <xdr:cNvPr id="706" name="楕円 705"/>
        <xdr:cNvSpPr/>
      </xdr:nvSpPr>
      <xdr:spPr>
        <a:xfrm>
          <a:off x="13652500" y="159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119645</xdr:rowOff>
    </xdr:from>
    <xdr:ext cx="534377" cy="259045"/>
    <xdr:sp macro="" textlink="">
      <xdr:nvSpPr>
        <xdr:cNvPr id="707" name="テキスト ボックス 706"/>
        <xdr:cNvSpPr txBox="1"/>
      </xdr:nvSpPr>
      <xdr:spPr>
        <a:xfrm>
          <a:off x="13436111" y="157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168853</xdr:rowOff>
    </xdr:from>
    <xdr:to>
      <xdr:col>67</xdr:col>
      <xdr:colOff>101600</xdr:colOff>
      <xdr:row>93</xdr:row>
      <xdr:rowOff>99003</xdr:rowOff>
    </xdr:to>
    <xdr:sp macro="" textlink="">
      <xdr:nvSpPr>
        <xdr:cNvPr id="708" name="楕円 707"/>
        <xdr:cNvSpPr/>
      </xdr:nvSpPr>
      <xdr:spPr>
        <a:xfrm>
          <a:off x="12763500" y="15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115530</xdr:rowOff>
    </xdr:from>
    <xdr:ext cx="534377" cy="259045"/>
    <xdr:sp macro="" textlink="">
      <xdr:nvSpPr>
        <xdr:cNvPr id="709" name="テキスト ボックス 708"/>
        <xdr:cNvSpPr txBox="1"/>
      </xdr:nvSpPr>
      <xdr:spPr>
        <a:xfrm>
          <a:off x="12547111" y="157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224,089</a:t>
          </a:r>
          <a:r>
            <a:rPr kumimoji="1" lang="ja-JP" altLang="en-US" sz="1300">
              <a:latin typeface="ＭＳ Ｐゴシック" panose="020B0600070205080204" pitchFamily="50" charset="-128"/>
              <a:ea typeface="ＭＳ Ｐゴシック" panose="020B0600070205080204" pitchFamily="50" charset="-128"/>
            </a:rPr>
            <a:t>円となっている。高い水準となった平成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年度は文化交流館建設事業の増が主な要因である。令和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年度は、特別定額給付金給付事業の増により前年度比</a:t>
          </a:r>
          <a:r>
            <a:rPr kumimoji="1" lang="en-US" altLang="ja-JP" sz="1300">
              <a:latin typeface="ＭＳ Ｐゴシック" panose="020B0600070205080204" pitchFamily="50" charset="-128"/>
              <a:ea typeface="ＭＳ Ｐゴシック" panose="020B0600070205080204" pitchFamily="50" charset="-128"/>
            </a:rPr>
            <a:t>139,617</a:t>
          </a:r>
          <a:r>
            <a:rPr kumimoji="1" lang="ja-JP" altLang="en-US" sz="1300">
              <a:latin typeface="ＭＳ Ｐゴシック" panose="020B0600070205080204" pitchFamily="50" charset="-128"/>
              <a:ea typeface="ＭＳ Ｐゴシック" panose="020B0600070205080204" pitchFamily="50" charset="-128"/>
            </a:rPr>
            <a:t>円の増額となった。農林水産業費は住民一人当たり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37,300</a:t>
          </a:r>
          <a:r>
            <a:rPr kumimoji="1" lang="ja-JP" altLang="en-US" sz="1300">
              <a:latin typeface="ＭＳ Ｐゴシック" panose="020B0600070205080204" pitchFamily="50" charset="-128"/>
              <a:ea typeface="ＭＳ Ｐゴシック" panose="020B0600070205080204" pitchFamily="50" charset="-128"/>
            </a:rPr>
            <a:t>円となっている。ふくしま森林再生事業をはじめとする震災関連事業や豪雪農業災害対策事業の増に伴い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年度まで増加傾向にあったが、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年度は豪雪農業災害対策事業が完了したため減少した。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年度は強い農業基盤づくり事業等により増額、</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年度及び元年度はため池放射性物質対策事業により増額した。令和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年度は、ため池放射性物質対策事業の完了により前年度比</a:t>
          </a:r>
          <a:r>
            <a:rPr kumimoji="1" lang="en-US" altLang="ja-JP" sz="1300">
              <a:latin typeface="ＭＳ Ｐゴシック" panose="020B0600070205080204" pitchFamily="50" charset="-128"/>
              <a:ea typeface="ＭＳ Ｐゴシック" panose="020B0600070205080204" pitchFamily="50" charset="-128"/>
            </a:rPr>
            <a:t>6,627</a:t>
          </a:r>
          <a:r>
            <a:rPr kumimoji="1" lang="ja-JP" altLang="en-US" sz="1300">
              <a:latin typeface="ＭＳ Ｐゴシック" panose="020B0600070205080204" pitchFamily="50" charset="-128"/>
              <a:ea typeface="ＭＳ Ｐゴシック" panose="020B0600070205080204" pitchFamily="50" charset="-128"/>
            </a:rPr>
            <a:t>円の減額となった。消防費は住民一人当たり</a:t>
          </a:r>
          <a:r>
            <a:rPr kumimoji="1" lang="en-US" altLang="ja-JP" sz="1300">
              <a:latin typeface="ＭＳ Ｐゴシック" panose="020B0600070205080204" pitchFamily="50" charset="-128"/>
              <a:ea typeface="ＭＳ Ｐゴシック" panose="020B0600070205080204" pitchFamily="50" charset="-128"/>
            </a:rPr>
            <a:t>27,322</a:t>
          </a:r>
          <a:r>
            <a:rPr kumimoji="1" lang="ja-JP" altLang="en-US" sz="1300">
              <a:latin typeface="ＭＳ Ｐゴシック" panose="020B0600070205080204" pitchFamily="50" charset="-128"/>
              <a:ea typeface="ＭＳ Ｐゴシック" panose="020B0600070205080204" pitchFamily="50" charset="-128"/>
            </a:rPr>
            <a:t>円となっている。元年度につづき、令和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年度においても類似団体平均を大幅に上回ったのは地域情報システム構築事業の増が主な要因であり、前年度比</a:t>
          </a:r>
          <a:r>
            <a:rPr kumimoji="1" lang="en-US" altLang="ja-JP" sz="1300">
              <a:latin typeface="ＭＳ Ｐゴシック" panose="020B0600070205080204" pitchFamily="50" charset="-128"/>
              <a:ea typeface="ＭＳ Ｐゴシック" panose="020B0600070205080204" pitchFamily="50" charset="-128"/>
            </a:rPr>
            <a:t>4,593</a:t>
          </a:r>
          <a:r>
            <a:rPr kumimoji="1" lang="ja-JP" altLang="en-US" sz="1300">
              <a:latin typeface="ＭＳ Ｐゴシック" panose="020B0600070205080204" pitchFamily="50" charset="-128"/>
              <a:ea typeface="ＭＳ Ｐゴシック" panose="020B0600070205080204" pitchFamily="50" charset="-128"/>
            </a:rPr>
            <a:t>円の増額となっている。教育費は住民一人当たり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72,606</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年度は小峰城歴史館整備事業の増加により増額となり、元年度は小峰城歴史館整備事業や釜子小学校大規模改修事業の完了に伴い減少した。令和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年度は、白河第二中学校建設事業や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教育環境整備事業の増により、前年度比</a:t>
          </a:r>
          <a:r>
            <a:rPr kumimoji="1" lang="en-US" altLang="ja-JP" sz="1300">
              <a:latin typeface="ＭＳ Ｐゴシック" panose="020B0600070205080204" pitchFamily="50" charset="-128"/>
              <a:ea typeface="ＭＳ Ｐゴシック" panose="020B0600070205080204" pitchFamily="50" charset="-128"/>
            </a:rPr>
            <a:t>20,747</a:t>
          </a:r>
          <a:r>
            <a:rPr kumimoji="1" lang="ja-JP" altLang="en-US" sz="1300">
              <a:latin typeface="ＭＳ Ｐゴシック" panose="020B0600070205080204" pitchFamily="50" charset="-128"/>
              <a:ea typeface="ＭＳ Ｐゴシック" panose="020B0600070205080204" pitchFamily="50" charset="-128"/>
            </a:rPr>
            <a:t>円の増額となった。なお、災害復旧費及び公債費については、性質別歳出決算分析のとおりである。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財政調整基金残高は、各年度とも標準財政規模の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割程度で推移し適正な残高を維持している。令和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年度の実質収支額は、</a:t>
          </a:r>
          <a:r>
            <a:rPr kumimoji="1" lang="en-US" altLang="ja-JP" sz="1400">
              <a:latin typeface="ＭＳ ゴシック" pitchFamily="49" charset="-128"/>
              <a:ea typeface="ＭＳ ゴシック" pitchFamily="49" charset="-128"/>
            </a:rPr>
            <a:t>6.92</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0.27</a:t>
          </a:r>
          <a:r>
            <a:rPr kumimoji="1" lang="ja-JP" altLang="en-US" sz="1400">
              <a:latin typeface="ＭＳ ゴシック" pitchFamily="49" charset="-128"/>
              <a:ea typeface="ＭＳ ゴシック" pitchFamily="49" charset="-128"/>
            </a:rPr>
            <a:t>％減）となった。今後も適正な範囲（一般的に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づくよう、財政調整基金への積立及び運用を適切に行っていくとともに、予算管理により実質収支額（繰越金）の減少に努める。実質単年度収支は、財政調整基金積立金と地方債の繰上償還に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年度より、下水道事業会計が公営企業会計へ移行している。</a:t>
          </a: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45450017</v>
      </c>
      <c r="BO4" s="433"/>
      <c r="BP4" s="433"/>
      <c r="BQ4" s="433"/>
      <c r="BR4" s="433"/>
      <c r="BS4" s="433"/>
      <c r="BT4" s="433"/>
      <c r="BU4" s="434"/>
      <c r="BV4" s="432">
        <v>33989702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6.9</v>
      </c>
      <c r="CU4" s="439"/>
      <c r="CV4" s="439"/>
      <c r="CW4" s="439"/>
      <c r="CX4" s="439"/>
      <c r="CY4" s="439"/>
      <c r="CZ4" s="439"/>
      <c r="DA4" s="440"/>
      <c r="DB4" s="438">
        <v>7.2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44119482</v>
      </c>
      <c r="BO5" s="470"/>
      <c r="BP5" s="470"/>
      <c r="BQ5" s="470"/>
      <c r="BR5" s="470"/>
      <c r="BS5" s="470"/>
      <c r="BT5" s="470"/>
      <c r="BU5" s="471"/>
      <c r="BV5" s="469">
        <v>32432384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86.9</v>
      </c>
      <c r="CU5" s="467"/>
      <c r="CV5" s="467"/>
      <c r="CW5" s="467"/>
      <c r="CX5" s="467"/>
      <c r="CY5" s="467"/>
      <c r="CZ5" s="467"/>
      <c r="DA5" s="468"/>
      <c r="DB5" s="466">
        <v>94.1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1330535</v>
      </c>
      <c r="BO6" s="470"/>
      <c r="BP6" s="470"/>
      <c r="BQ6" s="470"/>
      <c r="BR6" s="470"/>
      <c r="BS6" s="470"/>
      <c r="BT6" s="470"/>
      <c r="BU6" s="471"/>
      <c r="BV6" s="469">
        <v>1557318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90.6</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115969</v>
      </c>
      <c r="BO7" s="470"/>
      <c r="BP7" s="470"/>
      <c r="BQ7" s="470"/>
      <c r="BR7" s="470"/>
      <c r="BS7" s="470"/>
      <c r="BT7" s="470"/>
      <c r="BU7" s="471"/>
      <c r="BV7" s="469">
        <v>336606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17550302</v>
      </c>
      <c r="CU7" s="470"/>
      <c r="CV7" s="470"/>
      <c r="CW7" s="470"/>
      <c r="CX7" s="470"/>
      <c r="CY7" s="470"/>
      <c r="CZ7" s="470"/>
      <c r="DA7" s="471"/>
      <c r="DB7" s="469">
        <v>16985608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1214566</v>
      </c>
      <c r="BO8" s="470"/>
      <c r="BP8" s="470"/>
      <c r="BQ8" s="470"/>
      <c r="BR8" s="470"/>
      <c r="BS8" s="470"/>
      <c r="BT8" s="470"/>
      <c r="BU8" s="471"/>
      <c r="BV8" s="469">
        <v>1220712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0.64</v>
      </c>
      <c r="CU8" s="510"/>
      <c r="CV8" s="510"/>
      <c r="CW8" s="510"/>
      <c r="CX8" s="510"/>
      <c r="CY8" s="510"/>
      <c r="CZ8" s="510"/>
      <c r="DA8" s="511"/>
      <c r="DB8" s="509">
        <v>0.63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59491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-6146</v>
      </c>
      <c r="BO9" s="470"/>
      <c r="BP9" s="470"/>
      <c r="BQ9" s="470"/>
      <c r="BR9" s="470"/>
      <c r="BS9" s="470"/>
      <c r="BT9" s="470"/>
      <c r="BU9" s="471"/>
      <c r="BV9" s="469">
        <v>211600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16.8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61913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2086371</v>
      </c>
      <c r="BO10" s="470"/>
      <c r="BP10" s="470"/>
      <c r="BQ10" s="470"/>
      <c r="BR10" s="470"/>
      <c r="BS10" s="470"/>
      <c r="BT10" s="470"/>
      <c r="BU10" s="471"/>
      <c r="BV10" s="469">
        <v>1050603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717196</v>
      </c>
      <c r="BO11" s="470"/>
      <c r="BP11" s="470"/>
      <c r="BQ11" s="470"/>
      <c r="BR11" s="470"/>
      <c r="BS11" s="470"/>
      <c r="BT11" s="470"/>
      <c r="BU11" s="471"/>
      <c r="BV11" s="469">
        <v>869606</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60110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1180512</v>
      </c>
      <c r="BO12" s="470"/>
      <c r="BP12" s="470"/>
      <c r="BQ12" s="470"/>
      <c r="BR12" s="470"/>
      <c r="BS12" s="470"/>
      <c r="BT12" s="470"/>
      <c r="BU12" s="471"/>
      <c r="BV12" s="469">
        <v>1636528</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59450</v>
      </c>
      <c r="S13" s="554"/>
      <c r="T13" s="554"/>
      <c r="U13" s="554"/>
      <c r="V13" s="555"/>
      <c r="W13" s="485" t="s">
        <v>141</v>
      </c>
      <c r="X13" s="486"/>
      <c r="Y13" s="486"/>
      <c r="Z13" s="486"/>
      <c r="AA13" s="486"/>
      <c r="AB13" s="476"/>
      <c r="AC13" s="520">
        <v>1950</v>
      </c>
      <c r="AD13" s="521"/>
      <c r="AE13" s="521"/>
      <c r="AF13" s="521"/>
      <c r="AG13" s="563"/>
      <c r="AH13" s="520">
        <v>2050</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1616909</v>
      </c>
      <c r="BO13" s="470"/>
      <c r="BP13" s="470"/>
      <c r="BQ13" s="470"/>
      <c r="BR13" s="470"/>
      <c r="BS13" s="470"/>
      <c r="BT13" s="470"/>
      <c r="BU13" s="471"/>
      <c r="BV13" s="469">
        <v>495281</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10.4</v>
      </c>
      <c r="CU13" s="467"/>
      <c r="CV13" s="467"/>
      <c r="CW13" s="467"/>
      <c r="CX13" s="467"/>
      <c r="CY13" s="467"/>
      <c r="CZ13" s="467"/>
      <c r="DA13" s="468"/>
      <c r="DB13" s="466">
        <v>11.4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60548</v>
      </c>
      <c r="S14" s="554"/>
      <c r="T14" s="554"/>
      <c r="U14" s="554"/>
      <c r="V14" s="555"/>
      <c r="W14" s="459"/>
      <c r="X14" s="460"/>
      <c r="Y14" s="460"/>
      <c r="Z14" s="460"/>
      <c r="AA14" s="460"/>
      <c r="AB14" s="449"/>
      <c r="AC14" s="556">
        <v>6.6</v>
      </c>
      <c r="AD14" s="557"/>
      <c r="AE14" s="557"/>
      <c r="AF14" s="557"/>
      <c r="AG14" s="558"/>
      <c r="AH14" s="556">
        <v>6.9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53</v>
      </c>
      <c r="CU14" s="568"/>
      <c r="CV14" s="568"/>
      <c r="CW14" s="568"/>
      <c r="CX14" s="568"/>
      <c r="CY14" s="568"/>
      <c r="CZ14" s="568"/>
      <c r="DA14" s="569"/>
      <c r="DB14" s="567">
        <v>70.099999999999994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59852</v>
      </c>
      <c r="S15" s="554"/>
      <c r="T15" s="554"/>
      <c r="U15" s="554"/>
      <c r="V15" s="555"/>
      <c r="W15" s="485" t="s">
        <v>149</v>
      </c>
      <c r="X15" s="486"/>
      <c r="Y15" s="486"/>
      <c r="Z15" s="486"/>
      <c r="AA15" s="486"/>
      <c r="AB15" s="476"/>
      <c r="AC15" s="520">
        <v>11120</v>
      </c>
      <c r="AD15" s="521"/>
      <c r="AE15" s="521"/>
      <c r="AF15" s="521"/>
      <c r="AG15" s="563"/>
      <c r="AH15" s="520">
        <v>11301</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9068301</v>
      </c>
      <c r="BO15" s="433"/>
      <c r="BP15" s="433"/>
      <c r="BQ15" s="433"/>
      <c r="BR15" s="433"/>
      <c r="BS15" s="433"/>
      <c r="BT15" s="433"/>
      <c r="BU15" s="434"/>
      <c r="BV15" s="432">
        <v>8711127</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37.700000000000003</v>
      </c>
      <c r="AD16" s="557"/>
      <c r="AE16" s="557"/>
      <c r="AF16" s="557"/>
      <c r="AG16" s="558"/>
      <c r="AH16" s="556">
        <v>38.1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14138200</v>
      </c>
      <c r="BO16" s="470"/>
      <c r="BP16" s="470"/>
      <c r="BQ16" s="470"/>
      <c r="BR16" s="470"/>
      <c r="BS16" s="470"/>
      <c r="BT16" s="470"/>
      <c r="BU16" s="471"/>
      <c r="BV16" s="469">
        <v>13463704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16450</v>
      </c>
      <c r="AD17" s="521"/>
      <c r="AE17" s="521"/>
      <c r="AF17" s="521"/>
      <c r="AG17" s="563"/>
      <c r="AH17" s="520">
        <v>16307</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11538777</v>
      </c>
      <c r="BO17" s="470"/>
      <c r="BP17" s="470"/>
      <c r="BQ17" s="470"/>
      <c r="BR17" s="470"/>
      <c r="BS17" s="470"/>
      <c r="BT17" s="470"/>
      <c r="BU17" s="471"/>
      <c r="BV17" s="469">
        <v>11156509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305.32</v>
      </c>
      <c r="M18" s="585"/>
      <c r="N18" s="585"/>
      <c r="O18" s="585"/>
      <c r="P18" s="585"/>
      <c r="Q18" s="585"/>
      <c r="R18" s="586"/>
      <c r="S18" s="586"/>
      <c r="T18" s="586"/>
      <c r="U18" s="586"/>
      <c r="V18" s="587"/>
      <c r="W18" s="487"/>
      <c r="X18" s="488"/>
      <c r="Y18" s="488"/>
      <c r="Z18" s="488"/>
      <c r="AA18" s="488"/>
      <c r="AB18" s="479"/>
      <c r="AC18" s="588">
        <v>55.7</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15167242</v>
      </c>
      <c r="BO18" s="470"/>
      <c r="BP18" s="470"/>
      <c r="BQ18" s="470"/>
      <c r="BR18" s="470"/>
      <c r="BS18" s="470"/>
      <c r="BT18" s="470"/>
      <c r="BU18" s="471"/>
      <c r="BV18" s="469">
        <v>16172531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195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24717301</v>
      </c>
      <c r="BO19" s="470"/>
      <c r="BP19" s="470"/>
      <c r="BQ19" s="470"/>
      <c r="BR19" s="470"/>
      <c r="BS19" s="470"/>
      <c r="BT19" s="470"/>
      <c r="BU19" s="471"/>
      <c r="BV19" s="469">
        <v>23239748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23763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37547801</v>
      </c>
      <c r="BO23" s="470"/>
      <c r="BP23" s="470"/>
      <c r="BQ23" s="470"/>
      <c r="BR23" s="470"/>
      <c r="BS23" s="470"/>
      <c r="BT23" s="470"/>
      <c r="BU23" s="471"/>
      <c r="BV23" s="469">
        <v>36112276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10300</v>
      </c>
      <c r="R24" s="521"/>
      <c r="S24" s="521"/>
      <c r="T24" s="521"/>
      <c r="U24" s="521"/>
      <c r="V24" s="563"/>
      <c r="W24" s="622"/>
      <c r="X24" s="610"/>
      <c r="Y24" s="611"/>
      <c r="Z24" s="519" t="s">
        <v>173</v>
      </c>
      <c r="AA24" s="499"/>
      <c r="AB24" s="499"/>
      <c r="AC24" s="499"/>
      <c r="AD24" s="499"/>
      <c r="AE24" s="499"/>
      <c r="AF24" s="499"/>
      <c r="AG24" s="500"/>
      <c r="AH24" s="520">
        <v>447</v>
      </c>
      <c r="AI24" s="521"/>
      <c r="AJ24" s="521"/>
      <c r="AK24" s="521"/>
      <c r="AL24" s="563"/>
      <c r="AM24" s="520">
        <v>1415649</v>
      </c>
      <c r="AN24" s="521"/>
      <c r="AO24" s="521"/>
      <c r="AP24" s="521"/>
      <c r="AQ24" s="521"/>
      <c r="AR24" s="563"/>
      <c r="AS24" s="520">
        <v>3167</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20312182</v>
      </c>
      <c r="BO24" s="470"/>
      <c r="BP24" s="470"/>
      <c r="BQ24" s="470"/>
      <c r="BR24" s="470"/>
      <c r="BS24" s="470"/>
      <c r="BT24" s="470"/>
      <c r="BU24" s="471"/>
      <c r="BV24" s="469">
        <v>19480847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8150</v>
      </c>
      <c r="R25" s="521"/>
      <c r="S25" s="521"/>
      <c r="T25" s="521"/>
      <c r="U25" s="521"/>
      <c r="V25" s="563"/>
      <c r="W25" s="622"/>
      <c r="X25" s="610"/>
      <c r="Y25" s="611"/>
      <c r="Z25" s="519" t="s">
        <v>176</v>
      </c>
      <c r="AA25" s="499"/>
      <c r="AB25" s="499"/>
      <c r="AC25" s="499"/>
      <c r="AD25" s="499"/>
      <c r="AE25" s="499"/>
      <c r="AF25" s="499"/>
      <c r="AG25" s="500"/>
      <c r="AH25" s="520" t="s">
        <v>177</v>
      </c>
      <c r="AI25" s="521"/>
      <c r="AJ25" s="521"/>
      <c r="AK25" s="521"/>
      <c r="AL25" s="563"/>
      <c r="AM25" s="520" t="s">
        <v>178</v>
      </c>
      <c r="AN25" s="521"/>
      <c r="AO25" s="521"/>
      <c r="AP25" s="521"/>
      <c r="AQ25" s="521"/>
      <c r="AR25" s="563"/>
      <c r="AS25" s="520" t="s">
        <v>177</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2115388</v>
      </c>
      <c r="BO25" s="433"/>
      <c r="BP25" s="433"/>
      <c r="BQ25" s="433"/>
      <c r="BR25" s="433"/>
      <c r="BS25" s="433"/>
      <c r="BT25" s="433"/>
      <c r="BU25" s="434"/>
      <c r="BV25" s="432">
        <v>2659826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7490</v>
      </c>
      <c r="R26" s="521"/>
      <c r="S26" s="521"/>
      <c r="T26" s="521"/>
      <c r="U26" s="521"/>
      <c r="V26" s="563"/>
      <c r="W26" s="622"/>
      <c r="X26" s="610"/>
      <c r="Y26" s="611"/>
      <c r="Z26" s="519" t="s">
        <v>181</v>
      </c>
      <c r="AA26" s="632"/>
      <c r="AB26" s="632"/>
      <c r="AC26" s="632"/>
      <c r="AD26" s="632"/>
      <c r="AE26" s="632"/>
      <c r="AF26" s="632"/>
      <c r="AG26" s="633"/>
      <c r="AH26" s="520">
        <v>1</v>
      </c>
      <c r="AI26" s="521"/>
      <c r="AJ26" s="521"/>
      <c r="AK26" s="521"/>
      <c r="AL26" s="563"/>
      <c r="AM26" s="520" t="s">
        <v>182</v>
      </c>
      <c r="AN26" s="521"/>
      <c r="AO26" s="521"/>
      <c r="AP26" s="521"/>
      <c r="AQ26" s="521"/>
      <c r="AR26" s="563"/>
      <c r="AS26" s="520" t="s">
        <v>183</v>
      </c>
      <c r="AT26" s="521"/>
      <c r="AU26" s="521"/>
      <c r="AV26" s="521"/>
      <c r="AW26" s="521"/>
      <c r="AX26" s="522"/>
      <c r="AY26" s="472" t="s">
        <v>184</v>
      </c>
      <c r="AZ26" s="473"/>
      <c r="BA26" s="473"/>
      <c r="BB26" s="473"/>
      <c r="BC26" s="473"/>
      <c r="BD26" s="473"/>
      <c r="BE26" s="473"/>
      <c r="BF26" s="473"/>
      <c r="BG26" s="473"/>
      <c r="BH26" s="473"/>
      <c r="BI26" s="473"/>
      <c r="BJ26" s="473"/>
      <c r="BK26" s="473"/>
      <c r="BL26" s="473"/>
      <c r="BM26" s="474"/>
      <c r="BN26" s="469" t="s">
        <v>185</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186</v>
      </c>
      <c r="F27" s="499"/>
      <c r="G27" s="499"/>
      <c r="H27" s="499"/>
      <c r="I27" s="499"/>
      <c r="J27" s="499"/>
      <c r="K27" s="500"/>
      <c r="L27" s="520">
        <v>1</v>
      </c>
      <c r="M27" s="521"/>
      <c r="N27" s="521"/>
      <c r="O27" s="521"/>
      <c r="P27" s="563"/>
      <c r="Q27" s="520">
        <v>4630</v>
      </c>
      <c r="R27" s="521"/>
      <c r="S27" s="521"/>
      <c r="T27" s="521"/>
      <c r="U27" s="521"/>
      <c r="V27" s="563"/>
      <c r="W27" s="622"/>
      <c r="X27" s="610"/>
      <c r="Y27" s="611"/>
      <c r="Z27" s="519" t="s">
        <v>187</v>
      </c>
      <c r="AA27" s="499"/>
      <c r="AB27" s="499"/>
      <c r="AC27" s="499"/>
      <c r="AD27" s="499"/>
      <c r="AE27" s="499"/>
      <c r="AF27" s="499"/>
      <c r="AG27" s="500"/>
      <c r="AH27" s="520">
        <v>45</v>
      </c>
      <c r="AI27" s="521"/>
      <c r="AJ27" s="521"/>
      <c r="AK27" s="521"/>
      <c r="AL27" s="563"/>
      <c r="AM27" s="520">
        <v>138270</v>
      </c>
      <c r="AN27" s="521"/>
      <c r="AO27" s="521"/>
      <c r="AP27" s="521"/>
      <c r="AQ27" s="521"/>
      <c r="AR27" s="563"/>
      <c r="AS27" s="520">
        <v>3073</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v>646402</v>
      </c>
      <c r="BO27" s="646"/>
      <c r="BP27" s="646"/>
      <c r="BQ27" s="646"/>
      <c r="BR27" s="646"/>
      <c r="BS27" s="646"/>
      <c r="BT27" s="646"/>
      <c r="BU27" s="647"/>
      <c r="BV27" s="645">
        <v>646162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189</v>
      </c>
      <c r="F28" s="499"/>
      <c r="G28" s="499"/>
      <c r="H28" s="499"/>
      <c r="I28" s="499"/>
      <c r="J28" s="499"/>
      <c r="K28" s="500"/>
      <c r="L28" s="520">
        <v>1</v>
      </c>
      <c r="M28" s="521"/>
      <c r="N28" s="521"/>
      <c r="O28" s="521"/>
      <c r="P28" s="563"/>
      <c r="Q28" s="520">
        <v>4060</v>
      </c>
      <c r="R28" s="521"/>
      <c r="S28" s="521"/>
      <c r="T28" s="521"/>
      <c r="U28" s="521"/>
      <c r="V28" s="563"/>
      <c r="W28" s="622"/>
      <c r="X28" s="610"/>
      <c r="Y28" s="611"/>
      <c r="Z28" s="519" t="s">
        <v>190</v>
      </c>
      <c r="AA28" s="499"/>
      <c r="AB28" s="499"/>
      <c r="AC28" s="499"/>
      <c r="AD28" s="499"/>
      <c r="AE28" s="499"/>
      <c r="AF28" s="499"/>
      <c r="AG28" s="500"/>
      <c r="AH28" s="520" t="s">
        <v>185</v>
      </c>
      <c r="AI28" s="521"/>
      <c r="AJ28" s="521"/>
      <c r="AK28" s="521"/>
      <c r="AL28" s="563"/>
      <c r="AM28" s="520" t="s">
        <v>178</v>
      </c>
      <c r="AN28" s="521"/>
      <c r="AO28" s="521"/>
      <c r="AP28" s="521"/>
      <c r="AQ28" s="521"/>
      <c r="AR28" s="563"/>
      <c r="AS28" s="520" t="s">
        <v>178</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3532607</v>
      </c>
      <c r="BO28" s="433"/>
      <c r="BP28" s="433"/>
      <c r="BQ28" s="433"/>
      <c r="BR28" s="433"/>
      <c r="BS28" s="433"/>
      <c r="BT28" s="433"/>
      <c r="BU28" s="434"/>
      <c r="BV28" s="432">
        <v>2626748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22</v>
      </c>
      <c r="M29" s="521"/>
      <c r="N29" s="521"/>
      <c r="O29" s="521"/>
      <c r="P29" s="563"/>
      <c r="Q29" s="520">
        <v>3850</v>
      </c>
      <c r="R29" s="521"/>
      <c r="S29" s="521"/>
      <c r="T29" s="521"/>
      <c r="U29" s="521"/>
      <c r="V29" s="563"/>
      <c r="W29" s="623"/>
      <c r="X29" s="624"/>
      <c r="Y29" s="625"/>
      <c r="Z29" s="519" t="s">
        <v>193</v>
      </c>
      <c r="AA29" s="499"/>
      <c r="AB29" s="499"/>
      <c r="AC29" s="499"/>
      <c r="AD29" s="499"/>
      <c r="AE29" s="499"/>
      <c r="AF29" s="499"/>
      <c r="AG29" s="500"/>
      <c r="AH29" s="520">
        <v>492</v>
      </c>
      <c r="AI29" s="521"/>
      <c r="AJ29" s="521"/>
      <c r="AK29" s="521"/>
      <c r="AL29" s="563"/>
      <c r="AM29" s="520">
        <v>1553919</v>
      </c>
      <c r="AN29" s="521"/>
      <c r="AO29" s="521"/>
      <c r="AP29" s="521"/>
      <c r="AQ29" s="521"/>
      <c r="AR29" s="563"/>
      <c r="AS29" s="520">
        <v>3158</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1004342</v>
      </c>
      <c r="BO29" s="470"/>
      <c r="BP29" s="470"/>
      <c r="BQ29" s="470"/>
      <c r="BR29" s="470"/>
      <c r="BS29" s="470"/>
      <c r="BT29" s="470"/>
      <c r="BU29" s="471"/>
      <c r="BV29" s="469">
        <v>1217357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99.1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4485708</v>
      </c>
      <c r="BO30" s="646"/>
      <c r="BP30" s="646"/>
      <c r="BQ30" s="646"/>
      <c r="BR30" s="646"/>
      <c r="BS30" s="646"/>
      <c r="BT30" s="646"/>
      <c r="BU30" s="647"/>
      <c r="BV30" s="645">
        <v>5618767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203</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204</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地方卸売市場特別会計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白河地方広域市町村圏整備組合（一般会計）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白河地方土地開発公社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国有林野払受費特別会計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土地造成事業特別会計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白河地方広域市町村圏整備組合（水道用水供給事業会計）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ひがし振興公社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教育財産特別会計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福島県市町村総合事務組合（一般会計）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産業サポート白河</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福島県市町村総合事務組合（消防補償等特別会計）</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白河観光物産協会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福島県市町村総合事務組合（消防賞じゅつ金特別会計）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福島県市町村総合事務組合（非常勤職員公務災害補償特別会計）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福島県市町村総合事務組合（自治会館管理特別会計）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福島県後期高齢者医療広域連合（一般会計）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福島県後期高齢者医療広域連合（後期高齢者医療特別会計）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福島県市民交通災害共済組合（一般会計）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fU1eEz3vYi/BWP5YrsbaT4CocadSj+1L3NbXeUliUxCuxJbE4CnkPzCv5Vj/B4vaDg2bduRdUXEYPTQQgJF8tQ==" saltValue="FukevwEGzr5uKvbxHB+3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7.6</v>
      </c>
      <c r="G34" s="33">
        <v>8.25</v>
      </c>
      <c r="H34" s="33">
        <v>9.39</v>
      </c>
      <c r="I34" s="33">
        <v>8.81</v>
      </c>
      <c r="J34" s="34">
        <v>9.77</v>
      </c>
      <c r="K34" s="22"/>
      <c r="L34" s="22"/>
      <c r="M34" s="22"/>
      <c r="N34" s="22"/>
      <c r="O34" s="22"/>
      <c r="P34" s="22"/>
    </row>
    <row r="35" spans="1:16" ht="39" customHeight="1" x14ac:dyDescent="0.15">
      <c r="A35" s="22"/>
      <c r="B35" s="35"/>
      <c r="C35" s="1244" t="s">
        <v>570</v>
      </c>
      <c r="D35" s="1245"/>
      <c r="E35" s="1246"/>
      <c r="F35" s="36">
        <v>7.12</v>
      </c>
      <c r="G35" s="37">
        <v>5.67</v>
      </c>
      <c r="H35" s="37">
        <v>6</v>
      </c>
      <c r="I35" s="37">
        <v>7.26</v>
      </c>
      <c r="J35" s="38">
        <v>6.99</v>
      </c>
      <c r="K35" s="22"/>
      <c r="L35" s="22"/>
      <c r="M35" s="22"/>
      <c r="N35" s="22"/>
      <c r="O35" s="22"/>
      <c r="P35" s="22"/>
    </row>
    <row r="36" spans="1:16" ht="39" customHeight="1" x14ac:dyDescent="0.15">
      <c r="A36" s="22"/>
      <c r="B36" s="35"/>
      <c r="C36" s="1244" t="s">
        <v>571</v>
      </c>
      <c r="D36" s="1245"/>
      <c r="E36" s="1246"/>
      <c r="F36" s="36">
        <v>2.02</v>
      </c>
      <c r="G36" s="37">
        <v>0.77</v>
      </c>
      <c r="H36" s="37">
        <v>1.48</v>
      </c>
      <c r="I36" s="37">
        <v>1.88</v>
      </c>
      <c r="J36" s="38">
        <v>1.53</v>
      </c>
      <c r="K36" s="22"/>
      <c r="L36" s="22"/>
      <c r="M36" s="22"/>
      <c r="N36" s="22"/>
      <c r="O36" s="22"/>
      <c r="P36" s="22"/>
    </row>
    <row r="37" spans="1:16" ht="39" customHeight="1" x14ac:dyDescent="0.15">
      <c r="A37" s="22"/>
      <c r="B37" s="35"/>
      <c r="C37" s="1244" t="s">
        <v>572</v>
      </c>
      <c r="D37" s="1245"/>
      <c r="E37" s="1246"/>
      <c r="F37" s="36">
        <v>1.65</v>
      </c>
      <c r="G37" s="37">
        <v>2.83</v>
      </c>
      <c r="H37" s="37">
        <v>1.46</v>
      </c>
      <c r="I37" s="37">
        <v>1.59</v>
      </c>
      <c r="J37" s="38">
        <v>0.97</v>
      </c>
      <c r="K37" s="22"/>
      <c r="L37" s="22"/>
      <c r="M37" s="22"/>
      <c r="N37" s="22"/>
      <c r="O37" s="22"/>
      <c r="P37" s="22"/>
    </row>
    <row r="38" spans="1:16" ht="39" customHeight="1" x14ac:dyDescent="0.15">
      <c r="A38" s="22"/>
      <c r="B38" s="35"/>
      <c r="C38" s="1244" t="s">
        <v>573</v>
      </c>
      <c r="D38" s="1245"/>
      <c r="E38" s="1246"/>
      <c r="F38" s="36" t="s">
        <v>521</v>
      </c>
      <c r="G38" s="37" t="s">
        <v>521</v>
      </c>
      <c r="H38" s="37" t="s">
        <v>521</v>
      </c>
      <c r="I38" s="37" t="s">
        <v>521</v>
      </c>
      <c r="J38" s="38">
        <v>0.61</v>
      </c>
      <c r="K38" s="22"/>
      <c r="L38" s="22"/>
      <c r="M38" s="22"/>
      <c r="N38" s="22"/>
      <c r="O38" s="22"/>
      <c r="P38" s="22"/>
    </row>
    <row r="39" spans="1:16" ht="39" customHeight="1" x14ac:dyDescent="0.15">
      <c r="A39" s="22"/>
      <c r="B39" s="35"/>
      <c r="C39" s="1244" t="s">
        <v>574</v>
      </c>
      <c r="D39" s="1245"/>
      <c r="E39" s="1246"/>
      <c r="F39" s="36">
        <v>0.54</v>
      </c>
      <c r="G39" s="37">
        <v>0.55000000000000004</v>
      </c>
      <c r="H39" s="37">
        <v>0.53</v>
      </c>
      <c r="I39" s="37">
        <v>0.47</v>
      </c>
      <c r="J39" s="38">
        <v>0.47</v>
      </c>
      <c r="K39" s="22"/>
      <c r="L39" s="22"/>
      <c r="M39" s="22"/>
      <c r="N39" s="22"/>
      <c r="O39" s="22"/>
      <c r="P39" s="22"/>
    </row>
    <row r="40" spans="1:16" ht="39" customHeight="1" x14ac:dyDescent="0.15">
      <c r="A40" s="22"/>
      <c r="B40" s="35"/>
      <c r="C40" s="1244" t="s">
        <v>575</v>
      </c>
      <c r="D40" s="1245"/>
      <c r="E40" s="1246"/>
      <c r="F40" s="36">
        <v>0.18</v>
      </c>
      <c r="G40" s="37">
        <v>0.18</v>
      </c>
      <c r="H40" s="37">
        <v>0.15</v>
      </c>
      <c r="I40" s="37">
        <v>0.17</v>
      </c>
      <c r="J40" s="38">
        <v>0.2</v>
      </c>
      <c r="K40" s="22"/>
      <c r="L40" s="22"/>
      <c r="M40" s="22"/>
      <c r="N40" s="22"/>
      <c r="O40" s="22"/>
      <c r="P40" s="22"/>
    </row>
    <row r="41" spans="1:16" ht="39" customHeight="1" x14ac:dyDescent="0.15">
      <c r="A41" s="22"/>
      <c r="B41" s="35"/>
      <c r="C41" s="1244" t="s">
        <v>576</v>
      </c>
      <c r="D41" s="1245"/>
      <c r="E41" s="1246"/>
      <c r="F41" s="36">
        <v>0.02</v>
      </c>
      <c r="G41" s="37">
        <v>0.02</v>
      </c>
      <c r="H41" s="37">
        <v>0.01</v>
      </c>
      <c r="I41" s="37">
        <v>0.14000000000000001</v>
      </c>
      <c r="J41" s="38">
        <v>0.01</v>
      </c>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v>0</v>
      </c>
      <c r="G43" s="42">
        <v>0</v>
      </c>
      <c r="H43" s="42">
        <v>0</v>
      </c>
      <c r="I43" s="42">
        <v>0.39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GjVPlhXylBieVL69gtq4RtNbU1XxPAe1TU38GdvBNyVVtaCoAA1wpFPb1Ur7v774vtIob0ladXl35n6kN2U+Q==" saltValue="T2e0Pnp0HuQG0xj4oN4d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3331</v>
      </c>
      <c r="L45" s="60">
        <v>3297</v>
      </c>
      <c r="M45" s="60">
        <v>3226</v>
      </c>
      <c r="N45" s="60">
        <v>3173</v>
      </c>
      <c r="O45" s="61">
        <v>3080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1207</v>
      </c>
      <c r="L48" s="64">
        <v>1440</v>
      </c>
      <c r="M48" s="64">
        <v>1383</v>
      </c>
      <c r="N48" s="64">
        <v>1483</v>
      </c>
      <c r="O48" s="65">
        <v>1321</v>
      </c>
      <c r="P48" s="48"/>
      <c r="Q48" s="48"/>
      <c r="R48" s="48"/>
      <c r="S48" s="48"/>
      <c r="T48" s="48"/>
      <c r="U48" s="48"/>
    </row>
    <row r="49" spans="1:21" ht="30.75" customHeight="1" x14ac:dyDescent="0.15">
      <c r="A49" s="48"/>
      <c r="B49" s="1254"/>
      <c r="C49" s="1255"/>
      <c r="D49" s="62"/>
      <c r="E49" s="1260" t="s">
        <v>16</v>
      </c>
      <c r="F49" s="1260"/>
      <c r="G49" s="1260"/>
      <c r="H49" s="1260"/>
      <c r="I49" s="1260"/>
      <c r="J49" s="1261"/>
      <c r="K49" s="63">
        <v>147</v>
      </c>
      <c r="L49" s="64">
        <v>145</v>
      </c>
      <c r="M49" s="64">
        <v>86</v>
      </c>
      <c r="N49" s="64">
        <v>34</v>
      </c>
      <c r="O49" s="65">
        <v>36</v>
      </c>
      <c r="P49" s="48"/>
      <c r="Q49" s="48"/>
      <c r="R49" s="48"/>
      <c r="S49" s="48"/>
      <c r="T49" s="48"/>
      <c r="U49" s="48"/>
    </row>
    <row r="50" spans="1:21" ht="30.75" customHeight="1" x14ac:dyDescent="0.15">
      <c r="A50" s="48"/>
      <c r="B50" s="1254"/>
      <c r="C50" s="1255"/>
      <c r="D50" s="62"/>
      <c r="E50" s="1260" t="s">
        <v>17</v>
      </c>
      <c r="F50" s="1260"/>
      <c r="G50" s="1260"/>
      <c r="H50" s="1260"/>
      <c r="I50" s="1260"/>
      <c r="J50" s="1261"/>
      <c r="K50" s="63">
        <v>40</v>
      </c>
      <c r="L50" s="64">
        <v>37</v>
      </c>
      <c r="M50" s="64">
        <v>38</v>
      </c>
      <c r="N50" s="64">
        <v>26</v>
      </c>
      <c r="O50" s="65">
        <v>23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3304</v>
      </c>
      <c r="L52" s="64">
        <v>3237</v>
      </c>
      <c r="M52" s="64">
        <v>3193</v>
      </c>
      <c r="N52" s="64">
        <v>3099</v>
      </c>
      <c r="O52" s="65">
        <v>3157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1421</v>
      </c>
      <c r="L53" s="69">
        <v>1682</v>
      </c>
      <c r="M53" s="69">
        <v>1540</v>
      </c>
      <c r="N53" s="69">
        <v>1617</v>
      </c>
      <c r="O53" s="70">
        <v>1303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niacOBpGyms/ca+8ElWsII3vbzrrQokxWrbJS1yCF597rhFgqNjg2Fgr8WGzLb0xceVkis5olXh4bvlb+kw==" saltValue="s8m1Ep2gZ8N0Sbepb3fy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37135</v>
      </c>
      <c r="J41" s="104">
        <v>36382</v>
      </c>
      <c r="K41" s="104">
        <v>36623</v>
      </c>
      <c r="L41" s="104">
        <v>35936</v>
      </c>
      <c r="M41" s="105">
        <v>37402</v>
      </c>
    </row>
    <row r="42" spans="2:13" ht="27.75" customHeight="1" x14ac:dyDescent="0.15">
      <c r="B42" s="1280"/>
      <c r="C42" s="1281"/>
      <c r="D42" s="106"/>
      <c r="E42" s="1286" t="s">
        <v>32</v>
      </c>
      <c r="F42" s="1286"/>
      <c r="G42" s="1286"/>
      <c r="H42" s="1287"/>
      <c r="I42" s="107">
        <v>309</v>
      </c>
      <c r="J42" s="108">
        <v>271</v>
      </c>
      <c r="K42" s="108">
        <v>234</v>
      </c>
      <c r="L42" s="108">
        <v>209</v>
      </c>
      <c r="M42" s="109">
        <v>197</v>
      </c>
    </row>
    <row r="43" spans="2:13" ht="27.75" customHeight="1" x14ac:dyDescent="0.15">
      <c r="B43" s="1280"/>
      <c r="C43" s="1281"/>
      <c r="D43" s="106"/>
      <c r="E43" s="1286" t="s">
        <v>33</v>
      </c>
      <c r="F43" s="1286"/>
      <c r="G43" s="1286"/>
      <c r="H43" s="1287"/>
      <c r="I43" s="107">
        <v>13698</v>
      </c>
      <c r="J43" s="108">
        <v>14080</v>
      </c>
      <c r="K43" s="108">
        <v>14223</v>
      </c>
      <c r="L43" s="108">
        <v>14224</v>
      </c>
      <c r="M43" s="109">
        <v>12981</v>
      </c>
    </row>
    <row r="44" spans="2:13" ht="27.75" customHeight="1" x14ac:dyDescent="0.15">
      <c r="B44" s="1280"/>
      <c r="C44" s="1281"/>
      <c r="D44" s="106"/>
      <c r="E44" s="1286" t="s">
        <v>34</v>
      </c>
      <c r="F44" s="1286"/>
      <c r="G44" s="1286"/>
      <c r="H44" s="1287"/>
      <c r="I44" s="107">
        <v>311</v>
      </c>
      <c r="J44" s="108">
        <v>181</v>
      </c>
      <c r="K44" s="108">
        <v>178</v>
      </c>
      <c r="L44" s="108">
        <v>243</v>
      </c>
      <c r="M44" s="109">
        <v>270</v>
      </c>
    </row>
    <row r="45" spans="2:13" ht="27.75" customHeight="1" x14ac:dyDescent="0.15">
      <c r="B45" s="1280"/>
      <c r="C45" s="1281"/>
      <c r="D45" s="106"/>
      <c r="E45" s="1286" t="s">
        <v>35</v>
      </c>
      <c r="F45" s="1286"/>
      <c r="G45" s="1286"/>
      <c r="H45" s="1287"/>
      <c r="I45" s="107">
        <v>3835</v>
      </c>
      <c r="J45" s="108">
        <v>3857</v>
      </c>
      <c r="K45" s="108">
        <v>3810</v>
      </c>
      <c r="L45" s="108">
        <v>3569</v>
      </c>
      <c r="M45" s="109">
        <v>3495</v>
      </c>
    </row>
    <row r="46" spans="2:13" ht="27.75" customHeight="1" x14ac:dyDescent="0.15">
      <c r="B46" s="1280"/>
      <c r="C46" s="1281"/>
      <c r="D46" s="110"/>
      <c r="E46" s="1286" t="s">
        <v>36</v>
      </c>
      <c r="F46" s="1286"/>
      <c r="G46" s="1286"/>
      <c r="H46" s="1287"/>
      <c r="I46" s="107">
        <v>9</v>
      </c>
      <c r="J46" s="108">
        <v>5</v>
      </c>
      <c r="K46" s="108">
        <v>2</v>
      </c>
      <c r="L46" s="108" t="s">
        <v>521</v>
      </c>
      <c r="M46" s="109" t="s">
        <v>521</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9885</v>
      </c>
      <c r="J50" s="108">
        <v>10695</v>
      </c>
      <c r="K50" s="108">
        <v>10710</v>
      </c>
      <c r="L50" s="108">
        <v>9789</v>
      </c>
      <c r="M50" s="109">
        <v>11304</v>
      </c>
    </row>
    <row r="51" spans="2:13" ht="27.75" customHeight="1" x14ac:dyDescent="0.15">
      <c r="B51" s="1280"/>
      <c r="C51" s="1281"/>
      <c r="D51" s="106"/>
      <c r="E51" s="1286" t="s">
        <v>42</v>
      </c>
      <c r="F51" s="1286"/>
      <c r="G51" s="1286"/>
      <c r="H51" s="1287"/>
      <c r="I51" s="107">
        <v>1075</v>
      </c>
      <c r="J51" s="108">
        <v>1080</v>
      </c>
      <c r="K51" s="108">
        <v>1030</v>
      </c>
      <c r="L51" s="108">
        <v>980</v>
      </c>
      <c r="M51" s="109">
        <v>907</v>
      </c>
    </row>
    <row r="52" spans="2:13" ht="27.75" customHeight="1" x14ac:dyDescent="0.15">
      <c r="B52" s="1282"/>
      <c r="C52" s="1283"/>
      <c r="D52" s="106"/>
      <c r="E52" s="1286" t="s">
        <v>43</v>
      </c>
      <c r="F52" s="1286"/>
      <c r="G52" s="1286"/>
      <c r="H52" s="1287"/>
      <c r="I52" s="107">
        <v>35895</v>
      </c>
      <c r="J52" s="108">
        <v>34805</v>
      </c>
      <c r="K52" s="108">
        <v>34485</v>
      </c>
      <c r="L52" s="108">
        <v>33574</v>
      </c>
      <c r="M52" s="109">
        <v>34434</v>
      </c>
    </row>
    <row r="53" spans="2:13" ht="27.75" customHeight="1" thickBot="1" x14ac:dyDescent="0.2">
      <c r="B53" s="1293" t="s">
        <v>44</v>
      </c>
      <c r="C53" s="1294"/>
      <c r="D53" s="113"/>
      <c r="E53" s="1295" t="s">
        <v>45</v>
      </c>
      <c r="F53" s="1295"/>
      <c r="G53" s="1295"/>
      <c r="H53" s="1296"/>
      <c r="I53" s="114">
        <v>8441</v>
      </c>
      <c r="J53" s="115">
        <v>8195</v>
      </c>
      <c r="K53" s="115">
        <v>8844</v>
      </c>
      <c r="L53" s="115">
        <v>9837</v>
      </c>
      <c r="M53" s="116">
        <v>7699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xilYqXvzLY3snK4oMaKsvxs+JSrvNXKJdw0YO9hOOHLDci/zYkA70v5dHZilIeiWWYTITnlgwaYdlc7YOyuLQ==" saltValue="6ZW6eJEze1+pA9navvr1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3213</v>
      </c>
      <c r="G55" s="128">
        <v>2627</v>
      </c>
      <c r="H55" s="129">
        <v>3533</v>
      </c>
    </row>
    <row r="56" spans="2:8" ht="52.5" customHeight="1" x14ac:dyDescent="0.15">
      <c r="B56" s="130"/>
      <c r="C56" s="1307" t="s">
        <v>49</v>
      </c>
      <c r="D56" s="1307"/>
      <c r="E56" s="1308"/>
      <c r="F56" s="131">
        <v>1857</v>
      </c>
      <c r="G56" s="131">
        <v>1217</v>
      </c>
      <c r="H56" s="132">
        <v>1004</v>
      </c>
    </row>
    <row r="57" spans="2:8" ht="53.25" customHeight="1" x14ac:dyDescent="0.15">
      <c r="B57" s="130"/>
      <c r="C57" s="1309" t="s">
        <v>50</v>
      </c>
      <c r="D57" s="1309"/>
      <c r="E57" s="1310"/>
      <c r="F57" s="133">
        <v>5665</v>
      </c>
      <c r="G57" s="133">
        <v>5619</v>
      </c>
      <c r="H57" s="134">
        <v>4486</v>
      </c>
    </row>
    <row r="58" spans="2:8" ht="45.75" customHeight="1" x14ac:dyDescent="0.15">
      <c r="B58" s="135"/>
      <c r="C58" s="1297" t="s">
        <v>602</v>
      </c>
      <c r="D58" s="1298"/>
      <c r="E58" s="1299"/>
      <c r="F58" s="136">
        <v>3019</v>
      </c>
      <c r="G58" s="136">
        <v>3337</v>
      </c>
      <c r="H58" s="137">
        <v>3857</v>
      </c>
    </row>
    <row r="59" spans="2:8" ht="45.75" customHeight="1" x14ac:dyDescent="0.15">
      <c r="B59" s="135"/>
      <c r="C59" s="1297" t="s">
        <v>603</v>
      </c>
      <c r="D59" s="1298"/>
      <c r="E59" s="1299"/>
      <c r="F59" s="136">
        <v>200</v>
      </c>
      <c r="G59" s="136">
        <v>219</v>
      </c>
      <c r="H59" s="137">
        <v>259</v>
      </c>
    </row>
    <row r="60" spans="2:8" ht="45.75" customHeight="1" x14ac:dyDescent="0.15">
      <c r="B60" s="135"/>
      <c r="C60" s="1297" t="s">
        <v>604</v>
      </c>
      <c r="D60" s="1298"/>
      <c r="E60" s="1299"/>
      <c r="F60" s="136">
        <v>207</v>
      </c>
      <c r="G60" s="136">
        <v>197</v>
      </c>
      <c r="H60" s="137">
        <v>191</v>
      </c>
    </row>
    <row r="61" spans="2:8" ht="45.75" customHeight="1" x14ac:dyDescent="0.15">
      <c r="B61" s="135"/>
      <c r="C61" s="1297" t="s">
        <v>605</v>
      </c>
      <c r="D61" s="1298"/>
      <c r="E61" s="1299"/>
      <c r="F61" s="136">
        <v>41</v>
      </c>
      <c r="G61" s="136">
        <v>43</v>
      </c>
      <c r="H61" s="137">
        <v>44</v>
      </c>
    </row>
    <row r="62" spans="2:8" ht="45.75" customHeight="1" thickBot="1" x14ac:dyDescent="0.2">
      <c r="B62" s="138"/>
      <c r="C62" s="1300" t="s">
        <v>606</v>
      </c>
      <c r="D62" s="1301"/>
      <c r="E62" s="1302"/>
      <c r="F62" s="139">
        <v>38</v>
      </c>
      <c r="G62" s="139">
        <v>37</v>
      </c>
      <c r="H62" s="140">
        <v>37</v>
      </c>
    </row>
    <row r="63" spans="2:8" ht="52.5" customHeight="1" thickBot="1" x14ac:dyDescent="0.2">
      <c r="B63" s="141"/>
      <c r="C63" s="1303" t="s">
        <v>51</v>
      </c>
      <c r="D63" s="1303"/>
      <c r="E63" s="1304"/>
      <c r="F63" s="142">
        <v>10735</v>
      </c>
      <c r="G63" s="142">
        <v>9463</v>
      </c>
      <c r="H63" s="143">
        <v>9023</v>
      </c>
    </row>
    <row r="64" spans="2:8" ht="15" customHeight="1" x14ac:dyDescent="0.15"/>
  </sheetData>
  <sheetProtection algorithmName="SHA-512" hashValue="qaF1opBIJKktHLqBM6+am/Xjs3Tb1QbPqgxg2DocZo0a12OofsqkeoOI74K4CrdiU8zQyK6DD02ZD2aB+X8kaA==" saltValue="ZmrA4l8WQDhUxDu5d8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620</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5" x14ac:dyDescent="0.15">
      <c r="B44" s="389"/>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5" x14ac:dyDescent="0.15">
      <c r="B45" s="389"/>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5" x14ac:dyDescent="0.15">
      <c r="B46" s="389"/>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5" x14ac:dyDescent="0.15">
      <c r="B47" s="389"/>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614</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613</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33"/>
      <c r="BQ51" s="1311"/>
      <c r="BR51" s="1311"/>
      <c r="BS51" s="1311"/>
      <c r="BT51" s="1311"/>
      <c r="BU51" s="1311"/>
      <c r="BV51" s="1311"/>
      <c r="BW51" s="1311"/>
      <c r="BX51" s="1311">
        <v>57.8</v>
      </c>
      <c r="BY51" s="1311"/>
      <c r="BZ51" s="1311"/>
      <c r="CA51" s="1311"/>
      <c r="CB51" s="1311"/>
      <c r="CC51" s="1311"/>
      <c r="CD51" s="1311"/>
      <c r="CE51" s="1311"/>
      <c r="CF51" s="1311">
        <v>63</v>
      </c>
      <c r="CG51" s="1311"/>
      <c r="CH51" s="1311"/>
      <c r="CI51" s="1311"/>
      <c r="CJ51" s="1311"/>
      <c r="CK51" s="1311"/>
      <c r="CL51" s="1311"/>
      <c r="CM51" s="1311"/>
      <c r="CN51" s="1311">
        <v>70.099999999999994</v>
      </c>
      <c r="CO51" s="1311"/>
      <c r="CP51" s="1311"/>
      <c r="CQ51" s="1311"/>
      <c r="CR51" s="1311"/>
      <c r="CS51" s="1311"/>
      <c r="CT51" s="1311"/>
      <c r="CU51" s="1311"/>
      <c r="CV51" s="1311">
        <v>53</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33"/>
      <c r="BQ53" s="1311"/>
      <c r="BR53" s="1311"/>
      <c r="BS53" s="1311"/>
      <c r="BT53" s="1311"/>
      <c r="BU53" s="1311"/>
      <c r="BV53" s="1311"/>
      <c r="BW53" s="1311"/>
      <c r="BX53" s="1311">
        <v>53.6</v>
      </c>
      <c r="BY53" s="1311"/>
      <c r="BZ53" s="1311"/>
      <c r="CA53" s="1311"/>
      <c r="CB53" s="1311"/>
      <c r="CC53" s="1311"/>
      <c r="CD53" s="1311"/>
      <c r="CE53" s="1311"/>
      <c r="CF53" s="1311">
        <v>54.9</v>
      </c>
      <c r="CG53" s="1311"/>
      <c r="CH53" s="1311"/>
      <c r="CI53" s="1311"/>
      <c r="CJ53" s="1311"/>
      <c r="CK53" s="1311"/>
      <c r="CL53" s="1311"/>
      <c r="CM53" s="1311"/>
      <c r="CN53" s="1311">
        <v>56.6</v>
      </c>
      <c r="CO53" s="1311"/>
      <c r="CP53" s="1311"/>
      <c r="CQ53" s="1311"/>
      <c r="CR53" s="1311"/>
      <c r="CS53" s="1311"/>
      <c r="CT53" s="1311"/>
      <c r="CU53" s="1311"/>
      <c r="CV53" s="1311">
        <v>58.2</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612</v>
      </c>
      <c r="AO55" s="1313"/>
      <c r="AP55" s="1313"/>
      <c r="AQ55" s="1313"/>
      <c r="AR55" s="1313"/>
      <c r="AS55" s="1313"/>
      <c r="AT55" s="1313"/>
      <c r="AU55" s="1313"/>
      <c r="AV55" s="1313"/>
      <c r="AW55" s="1313"/>
      <c r="AX55" s="1313"/>
      <c r="AY55" s="1313"/>
      <c r="AZ55" s="1313"/>
      <c r="BA55" s="1313"/>
      <c r="BB55" s="1314" t="s">
        <v>611</v>
      </c>
      <c r="BC55" s="1314"/>
      <c r="BD55" s="1314"/>
      <c r="BE55" s="1314"/>
      <c r="BF55" s="1314"/>
      <c r="BG55" s="1314"/>
      <c r="BH55" s="1314"/>
      <c r="BI55" s="1314"/>
      <c r="BJ55" s="1314"/>
      <c r="BK55" s="1314"/>
      <c r="BL55" s="1314"/>
      <c r="BM55" s="1314"/>
      <c r="BN55" s="1314"/>
      <c r="BO55" s="1314"/>
      <c r="BP55" s="1333"/>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617</v>
      </c>
      <c r="BC57" s="1314"/>
      <c r="BD57" s="1314"/>
      <c r="BE57" s="1314"/>
      <c r="BF57" s="1314"/>
      <c r="BG57" s="1314"/>
      <c r="BH57" s="1314"/>
      <c r="BI57" s="1314"/>
      <c r="BJ57" s="1314"/>
      <c r="BK57" s="1314"/>
      <c r="BL57" s="1314"/>
      <c r="BM57" s="1314"/>
      <c r="BN57" s="1314"/>
      <c r="BO57" s="1314"/>
      <c r="BP57" s="1333"/>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616</v>
      </c>
    </row>
    <row r="64" spans="1:109" ht="13.5" x14ac:dyDescent="0.15">
      <c r="B64" s="389"/>
      <c r="G64" s="405"/>
      <c r="I64" s="407"/>
      <c r="J64" s="407"/>
      <c r="K64" s="407"/>
      <c r="L64" s="407"/>
      <c r="M64" s="407"/>
      <c r="N64" s="406"/>
      <c r="AM64" s="405"/>
      <c r="AN64" s="405" t="s">
        <v>615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621</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614</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613</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58.8</v>
      </c>
      <c r="BQ73" s="1311"/>
      <c r="BR73" s="1311"/>
      <c r="BS73" s="1311"/>
      <c r="BT73" s="1311"/>
      <c r="BU73" s="1311"/>
      <c r="BV73" s="1311"/>
      <c r="BW73" s="1311"/>
      <c r="BX73" s="1311">
        <v>57.8</v>
      </c>
      <c r="BY73" s="1311"/>
      <c r="BZ73" s="1311"/>
      <c r="CA73" s="1311"/>
      <c r="CB73" s="1311"/>
      <c r="CC73" s="1311"/>
      <c r="CD73" s="1311"/>
      <c r="CE73" s="1311"/>
      <c r="CF73" s="1311">
        <v>63</v>
      </c>
      <c r="CG73" s="1311"/>
      <c r="CH73" s="1311"/>
      <c r="CI73" s="1311"/>
      <c r="CJ73" s="1311"/>
      <c r="CK73" s="1311"/>
      <c r="CL73" s="1311"/>
      <c r="CM73" s="1311"/>
      <c r="CN73" s="1311">
        <v>70.099999999999994</v>
      </c>
      <c r="CO73" s="1311"/>
      <c r="CP73" s="1311"/>
      <c r="CQ73" s="1311"/>
      <c r="CR73" s="1311"/>
      <c r="CS73" s="1311"/>
      <c r="CT73" s="1311"/>
      <c r="CU73" s="1311"/>
      <c r="CV73" s="1311">
        <v>53</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10.5</v>
      </c>
      <c r="BY75" s="1311"/>
      <c r="BZ75" s="1311"/>
      <c r="CA75" s="1311"/>
      <c r="CB75" s="1311"/>
      <c r="CC75" s="1311"/>
      <c r="CD75" s="1311"/>
      <c r="CE75" s="1311"/>
      <c r="CF75" s="1311">
        <v>10.9</v>
      </c>
      <c r="CG75" s="1311"/>
      <c r="CH75" s="1311"/>
      <c r="CI75" s="1311"/>
      <c r="CJ75" s="1311"/>
      <c r="CK75" s="1311"/>
      <c r="CL75" s="1311"/>
      <c r="CM75" s="1311"/>
      <c r="CN75" s="1311">
        <v>11.4</v>
      </c>
      <c r="CO75" s="1311"/>
      <c r="CP75" s="1311"/>
      <c r="CQ75" s="1311"/>
      <c r="CR75" s="1311"/>
      <c r="CS75" s="1311"/>
      <c r="CT75" s="1311"/>
      <c r="CU75" s="1311"/>
      <c r="CV75" s="1311">
        <v>10.4</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612</v>
      </c>
      <c r="AO77" s="1313"/>
      <c r="AP77" s="1313"/>
      <c r="AQ77" s="1313"/>
      <c r="AR77" s="1313"/>
      <c r="AS77" s="1313"/>
      <c r="AT77" s="1313"/>
      <c r="AU77" s="1313"/>
      <c r="AV77" s="1313"/>
      <c r="AW77" s="1313"/>
      <c r="AX77" s="1313"/>
      <c r="AY77" s="1313"/>
      <c r="AZ77" s="1313"/>
      <c r="BA77" s="1313"/>
      <c r="BB77" s="1314" t="s">
        <v>611</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610</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gaDxUkYNTk+bQHHL8BonwrJEkjiusG2x76CvV6SObWIwd6WnEJn3vcQvCv2IxLkcbTSE8KJhZRCkBQB6AXq3w==" saltValue="CCalE8obo0MMU+2GOVJq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cY23vK8JHmtP0PMqQNfLARJPCBt9unuc7GIyvFiioNVB57tUl2Yd5b3+hH92Ro+RSMCb7jxuAa6o/KwiTACciw==" saltValue="xZ0q36Exp+CdCZlihwG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JPx0t+079XWKOIub6Z/+uqy5MtkhCwop6Z2mE1DqDHm2/nna+7Z+x1pc6y1Kj3dkRxGGU6K6N6+0Z1DwqSXDJg==" saltValue="CpIXwDc0xVm0MkGQenOl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133158</v>
      </c>
      <c r="E3" s="162"/>
      <c r="F3" s="163">
        <v>57295</v>
      </c>
      <c r="G3" s="164"/>
      <c r="H3" s="165"/>
    </row>
    <row r="4" spans="1:8" x14ac:dyDescent="0.15">
      <c r="A4" s="166"/>
      <c r="B4" s="167"/>
      <c r="C4" s="168"/>
      <c r="D4" s="169">
        <v>42339</v>
      </c>
      <c r="E4" s="170"/>
      <c r="F4" s="171">
        <v>32771</v>
      </c>
      <c r="G4" s="172"/>
      <c r="H4" s="173"/>
    </row>
    <row r="5" spans="1:8" x14ac:dyDescent="0.15">
      <c r="A5" s="154" t="s">
        <v>554</v>
      </c>
      <c r="B5" s="159"/>
      <c r="C5" s="160"/>
      <c r="D5" s="161">
        <v>59767</v>
      </c>
      <c r="E5" s="162"/>
      <c r="F5" s="163">
        <v>54110</v>
      </c>
      <c r="G5" s="164"/>
      <c r="H5" s="165"/>
    </row>
    <row r="6" spans="1:8" x14ac:dyDescent="0.15">
      <c r="A6" s="166"/>
      <c r="B6" s="167"/>
      <c r="C6" s="168"/>
      <c r="D6" s="169">
        <v>28108</v>
      </c>
      <c r="E6" s="170"/>
      <c r="F6" s="171">
        <v>30620</v>
      </c>
      <c r="G6" s="172"/>
      <c r="H6" s="173"/>
    </row>
    <row r="7" spans="1:8" x14ac:dyDescent="0.15">
      <c r="A7" s="154" t="s">
        <v>555</v>
      </c>
      <c r="B7" s="159"/>
      <c r="C7" s="160"/>
      <c r="D7" s="161">
        <v>80522</v>
      </c>
      <c r="E7" s="162"/>
      <c r="F7" s="163">
        <v>54684</v>
      </c>
      <c r="G7" s="164"/>
      <c r="H7" s="165"/>
    </row>
    <row r="8" spans="1:8" x14ac:dyDescent="0.15">
      <c r="A8" s="166"/>
      <c r="B8" s="167"/>
      <c r="C8" s="168"/>
      <c r="D8" s="169">
        <v>47144</v>
      </c>
      <c r="E8" s="170"/>
      <c r="F8" s="171">
        <v>32829</v>
      </c>
      <c r="G8" s="172"/>
      <c r="H8" s="173"/>
    </row>
    <row r="9" spans="1:8" x14ac:dyDescent="0.15">
      <c r="A9" s="154" t="s">
        <v>556</v>
      </c>
      <c r="B9" s="159"/>
      <c r="C9" s="160"/>
      <c r="D9" s="161">
        <v>69112</v>
      </c>
      <c r="E9" s="162"/>
      <c r="F9" s="163">
        <v>62383</v>
      </c>
      <c r="G9" s="164"/>
      <c r="H9" s="165"/>
    </row>
    <row r="10" spans="1:8" x14ac:dyDescent="0.15">
      <c r="A10" s="166"/>
      <c r="B10" s="167"/>
      <c r="C10" s="168"/>
      <c r="D10" s="169">
        <v>38477</v>
      </c>
      <c r="E10" s="170"/>
      <c r="F10" s="171">
        <v>35325</v>
      </c>
      <c r="G10" s="172"/>
      <c r="H10" s="173"/>
    </row>
    <row r="11" spans="1:8" x14ac:dyDescent="0.15">
      <c r="A11" s="154" t="s">
        <v>557</v>
      </c>
      <c r="B11" s="159"/>
      <c r="C11" s="160"/>
      <c r="D11" s="161">
        <v>102795</v>
      </c>
      <c r="E11" s="162"/>
      <c r="F11" s="163">
        <v>63812</v>
      </c>
      <c r="G11" s="164"/>
      <c r="H11" s="165"/>
    </row>
    <row r="12" spans="1:8" x14ac:dyDescent="0.15">
      <c r="A12" s="166"/>
      <c r="B12" s="167"/>
      <c r="C12" s="174"/>
      <c r="D12" s="169">
        <v>69592</v>
      </c>
      <c r="E12" s="170"/>
      <c r="F12" s="171">
        <v>33848</v>
      </c>
      <c r="G12" s="172"/>
      <c r="H12" s="173"/>
    </row>
    <row r="13" spans="1:8" x14ac:dyDescent="0.15">
      <c r="A13" s="154"/>
      <c r="B13" s="159"/>
      <c r="C13" s="175"/>
      <c r="D13" s="176">
        <v>89071</v>
      </c>
      <c r="E13" s="177"/>
      <c r="F13" s="178">
        <v>58457</v>
      </c>
      <c r="G13" s="179"/>
      <c r="H13" s="165"/>
    </row>
    <row r="14" spans="1:8" x14ac:dyDescent="0.15">
      <c r="A14" s="166"/>
      <c r="B14" s="167"/>
      <c r="C14" s="168"/>
      <c r="D14" s="169">
        <v>45132</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7.07</v>
      </c>
      <c r="C19" s="180">
        <f>ROUND(VALUE(SUBSTITUTE(実質収支比率等に係る経年分析!G$48,"▲","-")),2)</f>
        <v>5.61</v>
      </c>
      <c r="D19" s="180">
        <f>ROUND(VALUE(SUBSTITUTE(実質収支比率等に係る経年分析!H$48,"▲","-")),2)</f>
        <v>5.9</v>
      </c>
      <c r="E19" s="180">
        <f>ROUND(VALUE(SUBSTITUTE(実質収支比率等に係る経年分析!I$48,"▲","-")),2)</f>
        <v>7.19</v>
      </c>
      <c r="F19" s="180">
        <f>ROUND(VALUE(SUBSTITUTE(実質収支比率等に係る経年分析!J$48,"▲","-")),2)</f>
        <v>6.92</v>
      </c>
    </row>
    <row r="20" spans="1:11" x14ac:dyDescent="0.15">
      <c r="A20" s="180" t="s">
        <v>55</v>
      </c>
      <c r="B20" s="180">
        <f>ROUND(VALUE(SUBSTITUTE(実質収支比率等に係る経年分析!F$47,"▲","-")),2)</f>
        <v>19.48</v>
      </c>
      <c r="C20" s="180">
        <f>ROUND(VALUE(SUBSTITUTE(実質収支比率等に係る経年分析!G$47,"▲","-")),2)</f>
        <v>18.68</v>
      </c>
      <c r="D20" s="180">
        <f>ROUND(VALUE(SUBSTITUTE(実質収支比率等に係る経年分析!H$47,"▲","-")),2)</f>
        <v>18.77</v>
      </c>
      <c r="E20" s="180">
        <f>ROUND(VALUE(SUBSTITUTE(実質収支比率等に係る経年分析!I$47,"▲","-")),2)</f>
        <v>15.46</v>
      </c>
      <c r="F20" s="180">
        <f>ROUND(VALUE(SUBSTITUTE(実質収支比率等に係る経年分析!J$47,"▲","-")),2)</f>
        <v>20.13</v>
      </c>
    </row>
    <row r="21" spans="1:11" x14ac:dyDescent="0.15">
      <c r="A21" s="180" t="s">
        <v>56</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2.92</v>
      </c>
      <c r="F21" s="180">
        <f>IF(ISNUMBER(VALUE(SUBSTITUTE(実質収支比率等に係る経年分析!J$49,"▲","-"))),ROUND(VALUE(SUBSTITUTE(実質収支比率等に係る経年分析!J$49,"▲","-")),2),NA())</f>
        <v>9.2100000000000009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土地造成事業特別会計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0.55000000000000004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3304</v>
      </c>
      <c r="E42" s="182"/>
      <c r="F42" s="182"/>
      <c r="G42" s="182">
        <f>'実質公債費比率（分子）の構造'!L$52</f>
        <v>3237</v>
      </c>
      <c r="H42" s="182"/>
      <c r="I42" s="182"/>
      <c r="J42" s="182">
        <f>'実質公債費比率（分子）の構造'!M$52</f>
        <v>3193</v>
      </c>
      <c r="K42" s="182"/>
      <c r="L42" s="182"/>
      <c r="M42" s="182">
        <f>'実質公債費比率（分子）の構造'!N$52</f>
        <v>3099</v>
      </c>
      <c r="N42" s="182"/>
      <c r="O42" s="182"/>
      <c r="P42" s="182">
        <f>'実質公債費比率（分子）の構造'!O$52</f>
        <v>3157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40</v>
      </c>
      <c r="C44" s="182"/>
      <c r="D44" s="182"/>
      <c r="E44" s="182">
        <f>'実質公債費比率（分子）の構造'!L$50</f>
        <v>37</v>
      </c>
      <c r="F44" s="182"/>
      <c r="G44" s="182"/>
      <c r="H44" s="182">
        <f>'実質公債費比率（分子）の構造'!M$50</f>
        <v>38</v>
      </c>
      <c r="I44" s="182"/>
      <c r="J44" s="182"/>
      <c r="K44" s="182">
        <f>'実質公債費比率（分子）の構造'!N$50</f>
        <v>26</v>
      </c>
      <c r="L44" s="182"/>
      <c r="M44" s="182"/>
      <c r="N44" s="182">
        <f>'実質公債費比率（分子）の構造'!O$50</f>
        <v>23</v>
      </c>
      <c r="O44" s="182"/>
      <c r="P44" s="182"/>
    </row>
    <row r="45" spans="1:16" x14ac:dyDescent="0.15">
      <c r="A45" s="182" t="s">
        <v>66</v>
      </c>
      <c r="B45" s="182">
        <f>'実質公債費比率（分子）の構造'!K$49</f>
        <v>147</v>
      </c>
      <c r="C45" s="182"/>
      <c r="D45" s="182"/>
      <c r="E45" s="182">
        <f>'実質公債費比率（分子）の構造'!L$49</f>
        <v>145</v>
      </c>
      <c r="F45" s="182"/>
      <c r="G45" s="182"/>
      <c r="H45" s="182">
        <f>'実質公債費比率（分子）の構造'!M$49</f>
        <v>86</v>
      </c>
      <c r="I45" s="182"/>
      <c r="J45" s="182"/>
      <c r="K45" s="182">
        <f>'実質公債費比率（分子）の構造'!N$49</f>
        <v>34</v>
      </c>
      <c r="L45" s="182"/>
      <c r="M45" s="182"/>
      <c r="N45" s="182">
        <f>'実質公債費比率（分子）の構造'!O$49</f>
        <v>36</v>
      </c>
      <c r="O45" s="182"/>
      <c r="P45" s="182"/>
    </row>
    <row r="46" spans="1:16" x14ac:dyDescent="0.15">
      <c r="A46" s="182" t="s">
        <v>67</v>
      </c>
      <c r="B46" s="182">
        <f>'実質公債費比率（分子）の構造'!K$48</f>
        <v>1207</v>
      </c>
      <c r="C46" s="182"/>
      <c r="D46" s="182"/>
      <c r="E46" s="182">
        <f>'実質公債費比率（分子）の構造'!L$48</f>
        <v>1440</v>
      </c>
      <c r="F46" s="182"/>
      <c r="G46" s="182"/>
      <c r="H46" s="182">
        <f>'実質公債費比率（分子）の構造'!M$48</f>
        <v>1383</v>
      </c>
      <c r="I46" s="182"/>
      <c r="J46" s="182"/>
      <c r="K46" s="182">
        <f>'実質公債費比率（分子）の構造'!N$48</f>
        <v>1483</v>
      </c>
      <c r="L46" s="182"/>
      <c r="M46" s="182"/>
      <c r="N46" s="182">
        <f>'実質公債費比率（分子）の構造'!O$48</f>
        <v>1321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3331</v>
      </c>
      <c r="C49" s="182"/>
      <c r="D49" s="182"/>
      <c r="E49" s="182">
        <f>'実質公債費比率（分子）の構造'!L$45</f>
        <v>3297</v>
      </c>
      <c r="F49" s="182"/>
      <c r="G49" s="182"/>
      <c r="H49" s="182">
        <f>'実質公債費比率（分子）の構造'!M$45</f>
        <v>3226</v>
      </c>
      <c r="I49" s="182"/>
      <c r="J49" s="182"/>
      <c r="K49" s="182">
        <f>'実質公債費比率（分子）の構造'!N$45</f>
        <v>3173</v>
      </c>
      <c r="L49" s="182"/>
      <c r="M49" s="182"/>
      <c r="N49" s="182">
        <f>'実質公債費比率（分子）の構造'!O$45</f>
        <v>3080</v>
      </c>
      <c r="O49" s="182"/>
      <c r="P49" s="182"/>
    </row>
    <row r="50" spans="1:16" x14ac:dyDescent="0.15">
      <c r="A50" s="182" t="s">
        <v>71</v>
      </c>
      <c r="B50" s="182" t="e">
        <f>NA()</f>
        <v>#N/A</v>
      </c>
      <c r="C50" s="182">
        <f>IF(ISNUMBER('実質公債費比率（分子）の構造'!K$53),'実質公債費比率（分子）の構造'!K$53,NA())</f>
        <v>1421</v>
      </c>
      <c r="D50" s="182" t="e">
        <f>NA()</f>
        <v>#N/A</v>
      </c>
      <c r="E50" s="182" t="e">
        <f>NA()</f>
        <v>#N/A</v>
      </c>
      <c r="F50" s="182">
        <f>IF(ISNUMBER('実質公債費比率（分子）の構造'!L$53),'実質公債費比率（分子）の構造'!L$53,NA())</f>
        <v>1682</v>
      </c>
      <c r="G50" s="182" t="e">
        <f>NA()</f>
        <v>#N/A</v>
      </c>
      <c r="H50" s="182" t="e">
        <f>NA()</f>
        <v>#N/A</v>
      </c>
      <c r="I50" s="182">
        <f>IF(ISNUMBER('実質公債費比率（分子）の構造'!M$53),'実質公債費比率（分子）の構造'!M$53,NA())</f>
        <v>1540</v>
      </c>
      <c r="J50" s="182" t="e">
        <f>NA()</f>
        <v>#N/A</v>
      </c>
      <c r="K50" s="182" t="e">
        <f>NA()</f>
        <v>#N/A</v>
      </c>
      <c r="L50" s="182">
        <f>IF(ISNUMBER('実質公債費比率（分子）の構造'!N$53),'実質公債費比率（分子）の構造'!N$53,NA())</f>
        <v>1617</v>
      </c>
      <c r="M50" s="182" t="e">
        <f>NA()</f>
        <v>#N/A</v>
      </c>
      <c r="N50" s="182" t="e">
        <f>NA()</f>
        <v>#N/A</v>
      </c>
      <c r="O50" s="182">
        <f>IF(ISNUMBER('実質公債費比率（分子）の構造'!O$53),'実質公債費比率（分子）の構造'!O$53,NA())</f>
        <v>1303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35895</v>
      </c>
      <c r="E56" s="181"/>
      <c r="F56" s="181"/>
      <c r="G56" s="181">
        <f>'将来負担比率（分子）の構造'!J$52</f>
        <v>34805</v>
      </c>
      <c r="H56" s="181"/>
      <c r="I56" s="181"/>
      <c r="J56" s="181">
        <f>'将来負担比率（分子）の構造'!K$52</f>
        <v>34485</v>
      </c>
      <c r="K56" s="181"/>
      <c r="L56" s="181"/>
      <c r="M56" s="181">
        <f>'将来負担比率（分子）の構造'!L$52</f>
        <v>33574</v>
      </c>
      <c r="N56" s="181"/>
      <c r="O56" s="181"/>
      <c r="P56" s="181">
        <f>'将来負担比率（分子）の構造'!M$52</f>
        <v>34434</v>
      </c>
    </row>
    <row r="57" spans="1:16" x14ac:dyDescent="0.15">
      <c r="A57" s="181" t="s">
        <v>42</v>
      </c>
      <c r="B57" s="181"/>
      <c r="C57" s="181"/>
      <c r="D57" s="181">
        <f>'将来負担比率（分子）の構造'!I$51</f>
        <v>1075</v>
      </c>
      <c r="E57" s="181"/>
      <c r="F57" s="181"/>
      <c r="G57" s="181">
        <f>'将来負担比率（分子）の構造'!J$51</f>
        <v>1080</v>
      </c>
      <c r="H57" s="181"/>
      <c r="I57" s="181"/>
      <c r="J57" s="181">
        <f>'将来負担比率（分子）の構造'!K$51</f>
        <v>1030</v>
      </c>
      <c r="K57" s="181"/>
      <c r="L57" s="181"/>
      <c r="M57" s="181">
        <f>'将来負担比率（分子）の構造'!L$51</f>
        <v>980</v>
      </c>
      <c r="N57" s="181"/>
      <c r="O57" s="181"/>
      <c r="P57" s="181">
        <f>'将来負担比率（分子）の構造'!M$51</f>
        <v>907</v>
      </c>
    </row>
    <row r="58" spans="1:16" x14ac:dyDescent="0.15">
      <c r="A58" s="181" t="s">
        <v>41</v>
      </c>
      <c r="B58" s="181"/>
      <c r="C58" s="181"/>
      <c r="D58" s="181">
        <f>'将来負担比率（分子）の構造'!I$50</f>
        <v>9885</v>
      </c>
      <c r="E58" s="181"/>
      <c r="F58" s="181"/>
      <c r="G58" s="181">
        <f>'将来負担比率（分子）の構造'!J$50</f>
        <v>10695</v>
      </c>
      <c r="H58" s="181"/>
      <c r="I58" s="181"/>
      <c r="J58" s="181">
        <f>'将来負担比率（分子）の構造'!K$50</f>
        <v>10710</v>
      </c>
      <c r="K58" s="181"/>
      <c r="L58" s="181"/>
      <c r="M58" s="181">
        <f>'将来負担比率（分子）の構造'!L$50</f>
        <v>9789</v>
      </c>
      <c r="N58" s="181"/>
      <c r="O58" s="181"/>
      <c r="P58" s="181">
        <f>'将来負担比率（分子）の構造'!M$50</f>
        <v>11304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5</v>
      </c>
      <c r="F61" s="181"/>
      <c r="G61" s="181"/>
      <c r="H61" s="181">
        <f>'将来負担比率（分子）の構造'!K$46</f>
        <v>2</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3835</v>
      </c>
      <c r="C62" s="181"/>
      <c r="D62" s="181"/>
      <c r="E62" s="181">
        <f>'将来負担比率（分子）の構造'!J$45</f>
        <v>3857</v>
      </c>
      <c r="F62" s="181"/>
      <c r="G62" s="181"/>
      <c r="H62" s="181">
        <f>'将来負担比率（分子）の構造'!K$45</f>
        <v>3810</v>
      </c>
      <c r="I62" s="181"/>
      <c r="J62" s="181"/>
      <c r="K62" s="181">
        <f>'将来負担比率（分子）の構造'!L$45</f>
        <v>3569</v>
      </c>
      <c r="L62" s="181"/>
      <c r="M62" s="181"/>
      <c r="N62" s="181">
        <f>'将来負担比率（分子）の構造'!M$45</f>
        <v>3495</v>
      </c>
      <c r="O62" s="181"/>
      <c r="P62" s="181"/>
    </row>
    <row r="63" spans="1:16" x14ac:dyDescent="0.15">
      <c r="A63" s="181" t="s">
        <v>34</v>
      </c>
      <c r="B63" s="181">
        <f>'将来負担比率（分子）の構造'!I$44</f>
        <v>311</v>
      </c>
      <c r="C63" s="181"/>
      <c r="D63" s="181"/>
      <c r="E63" s="181">
        <f>'将来負担比率（分子）の構造'!J$44</f>
        <v>181</v>
      </c>
      <c r="F63" s="181"/>
      <c r="G63" s="181"/>
      <c r="H63" s="181">
        <f>'将来負担比率（分子）の構造'!K$44</f>
        <v>178</v>
      </c>
      <c r="I63" s="181"/>
      <c r="J63" s="181"/>
      <c r="K63" s="181">
        <f>'将来負担比率（分子）の構造'!L$44</f>
        <v>243</v>
      </c>
      <c r="L63" s="181"/>
      <c r="M63" s="181"/>
      <c r="N63" s="181">
        <f>'将来負担比率（分子）の構造'!M$44</f>
        <v>270</v>
      </c>
      <c r="O63" s="181"/>
      <c r="P63" s="181"/>
    </row>
    <row r="64" spans="1:16" x14ac:dyDescent="0.15">
      <c r="A64" s="181" t="s">
        <v>33</v>
      </c>
      <c r="B64" s="181">
        <f>'将来負担比率（分子）の構造'!I$43</f>
        <v>13698</v>
      </c>
      <c r="C64" s="181"/>
      <c r="D64" s="181"/>
      <c r="E64" s="181">
        <f>'将来負担比率（分子）の構造'!J$43</f>
        <v>14080</v>
      </c>
      <c r="F64" s="181"/>
      <c r="G64" s="181"/>
      <c r="H64" s="181">
        <f>'将来負担比率（分子）の構造'!K$43</f>
        <v>14223</v>
      </c>
      <c r="I64" s="181"/>
      <c r="J64" s="181"/>
      <c r="K64" s="181">
        <f>'将来負担比率（分子）の構造'!L$43</f>
        <v>14224</v>
      </c>
      <c r="L64" s="181"/>
      <c r="M64" s="181"/>
      <c r="N64" s="181">
        <f>'将来負担比率（分子）の構造'!M$43</f>
        <v>12981</v>
      </c>
      <c r="O64" s="181"/>
      <c r="P64" s="181"/>
    </row>
    <row r="65" spans="1:16" x14ac:dyDescent="0.15">
      <c r="A65" s="181" t="s">
        <v>32</v>
      </c>
      <c r="B65" s="181">
        <f>'将来負担比率（分子）の構造'!I$42</f>
        <v>309</v>
      </c>
      <c r="C65" s="181"/>
      <c r="D65" s="181"/>
      <c r="E65" s="181">
        <f>'将来負担比率（分子）の構造'!J$42</f>
        <v>271</v>
      </c>
      <c r="F65" s="181"/>
      <c r="G65" s="181"/>
      <c r="H65" s="181">
        <f>'将来負担比率（分子）の構造'!K$42</f>
        <v>234</v>
      </c>
      <c r="I65" s="181"/>
      <c r="J65" s="181"/>
      <c r="K65" s="181">
        <f>'将来負担比率（分子）の構造'!L$42</f>
        <v>209</v>
      </c>
      <c r="L65" s="181"/>
      <c r="M65" s="181"/>
      <c r="N65" s="181">
        <f>'将来負担比率（分子）の構造'!M$42</f>
        <v>197</v>
      </c>
      <c r="O65" s="181"/>
      <c r="P65" s="181"/>
    </row>
    <row r="66" spans="1:16" x14ac:dyDescent="0.15">
      <c r="A66" s="181" t="s">
        <v>31</v>
      </c>
      <c r="B66" s="181">
        <f>'将来負担比率（分子）の構造'!I$41</f>
        <v>37135</v>
      </c>
      <c r="C66" s="181"/>
      <c r="D66" s="181"/>
      <c r="E66" s="181">
        <f>'将来負担比率（分子）の構造'!J$41</f>
        <v>36382</v>
      </c>
      <c r="F66" s="181"/>
      <c r="G66" s="181"/>
      <c r="H66" s="181">
        <f>'将来負担比率（分子）の構造'!K$41</f>
        <v>36623</v>
      </c>
      <c r="I66" s="181"/>
      <c r="J66" s="181"/>
      <c r="K66" s="181">
        <f>'将来負担比率（分子）の構造'!L$41</f>
        <v>35936</v>
      </c>
      <c r="L66" s="181"/>
      <c r="M66" s="181"/>
      <c r="N66" s="181">
        <f>'将来負担比率（分子）の構造'!M$41</f>
        <v>37402</v>
      </c>
      <c r="O66" s="181"/>
      <c r="P66" s="181"/>
    </row>
    <row r="67" spans="1:16" x14ac:dyDescent="0.15">
      <c r="A67" s="181" t="s">
        <v>75</v>
      </c>
      <c r="B67" s="181" t="e">
        <f>NA()</f>
        <v>#N/A</v>
      </c>
      <c r="C67" s="181">
        <f>IF(ISNUMBER('将来負担比率（分子）の構造'!I$53), IF('将来負担比率（分子）の構造'!I$53 &lt; 0, 0, '将来負担比率（分子）の構造'!I$53), NA())</f>
        <v>8441</v>
      </c>
      <c r="D67" s="181" t="e">
        <f>NA()</f>
        <v>#N/A</v>
      </c>
      <c r="E67" s="181" t="e">
        <f>NA()</f>
        <v>#N/A</v>
      </c>
      <c r="F67" s="181">
        <f>IF(ISNUMBER('将来負担比率（分子）の構造'!J$53), IF('将来負担比率（分子）の構造'!J$53 &lt; 0, 0, '将来負担比率（分子）の構造'!J$53), NA())</f>
        <v>8195</v>
      </c>
      <c r="G67" s="181" t="e">
        <f>NA()</f>
        <v>#N/A</v>
      </c>
      <c r="H67" s="181" t="e">
        <f>NA()</f>
        <v>#N/A</v>
      </c>
      <c r="I67" s="181">
        <f>IF(ISNUMBER('将来負担比率（分子）の構造'!K$53), IF('将来負担比率（分子）の構造'!K$53 &lt; 0, 0, '将来負担比率（分子）の構造'!K$53), NA())</f>
        <v>8844</v>
      </c>
      <c r="J67" s="181" t="e">
        <f>NA()</f>
        <v>#N/A</v>
      </c>
      <c r="K67" s="181" t="e">
        <f>NA()</f>
        <v>#N/A</v>
      </c>
      <c r="L67" s="181">
        <f>IF(ISNUMBER('将来負担比率（分子）の構造'!L$53), IF('将来負担比率（分子）の構造'!L$53 &lt; 0, 0, '将来負担比率（分子）の構造'!L$53), NA())</f>
        <v>9837</v>
      </c>
      <c r="M67" s="181" t="e">
        <f>NA()</f>
        <v>#N/A</v>
      </c>
      <c r="N67" s="181" t="e">
        <f>NA()</f>
        <v>#N/A</v>
      </c>
      <c r="O67" s="181">
        <f>IF(ISNUMBER('将来負担比率（分子）の構造'!M$53), IF('将来負担比率（分子）の構造'!M$53 &lt; 0, 0, '将来負担比率（分子）の構造'!M$53), NA())</f>
        <v>7699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3213</v>
      </c>
      <c r="C72" s="185">
        <f>基金残高に係る経年分析!G55</f>
        <v>2627</v>
      </c>
      <c r="D72" s="185">
        <f>基金残高に係る経年分析!H55</f>
        <v>3533</v>
      </c>
    </row>
    <row r="73" spans="1:16" x14ac:dyDescent="0.15">
      <c r="A73" s="184" t="s">
        <v>78</v>
      </c>
      <c r="B73" s="185">
        <f>基金残高に係る経年分析!F56</f>
        <v>1857</v>
      </c>
      <c r="C73" s="185">
        <f>基金残高に係る経年分析!G56</f>
        <v>1217</v>
      </c>
      <c r="D73" s="185">
        <f>基金残高に係る経年分析!H56</f>
        <v>1004</v>
      </c>
    </row>
    <row r="74" spans="1:16" x14ac:dyDescent="0.15">
      <c r="A74" s="184" t="s">
        <v>79</v>
      </c>
      <c r="B74" s="185">
        <f>基金残高に係る経年分析!F57</f>
        <v>5665</v>
      </c>
      <c r="C74" s="185">
        <f>基金残高に係る経年分析!G57</f>
        <v>5619</v>
      </c>
      <c r="D74" s="185">
        <f>基金残高に係る経年分析!H57</f>
        <v>4486</v>
      </c>
    </row>
  </sheetData>
  <sheetProtection algorithmName="SHA-512" hashValue="yNOeuIFNg/U6qgpyhil+tSamKPkwQS/2NRZPJ6Jx++8/52Ta5FMR89mjGUCRQrFrsuQl3wOPIxh/8sYrqA+evA==" saltValue="2+QUst2tLjV3o09VaYaM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231</v>
      </c>
      <c r="C5" s="672"/>
      <c r="D5" s="672"/>
      <c r="E5" s="672"/>
      <c r="F5" s="672"/>
      <c r="G5" s="672"/>
      <c r="H5" s="672"/>
      <c r="I5" s="672"/>
      <c r="J5" s="672"/>
      <c r="K5" s="672"/>
      <c r="L5" s="672"/>
      <c r="M5" s="672"/>
      <c r="N5" s="672"/>
      <c r="O5" s="672"/>
      <c r="P5" s="672"/>
      <c r="Q5" s="673"/>
      <c r="R5" s="674">
        <v>9379398</v>
      </c>
      <c r="S5" s="675"/>
      <c r="T5" s="675"/>
      <c r="U5" s="675"/>
      <c r="V5" s="675"/>
      <c r="W5" s="675"/>
      <c r="X5" s="675"/>
      <c r="Y5" s="676"/>
      <c r="Z5" s="677">
        <v>20.6</v>
      </c>
      <c r="AA5" s="677"/>
      <c r="AB5" s="677"/>
      <c r="AC5" s="677"/>
      <c r="AD5" s="678">
        <v>9379398</v>
      </c>
      <c r="AE5" s="678"/>
      <c r="AF5" s="678"/>
      <c r="AG5" s="678"/>
      <c r="AH5" s="678"/>
      <c r="AI5" s="678"/>
      <c r="AJ5" s="678"/>
      <c r="AK5" s="678"/>
      <c r="AL5" s="679">
        <v>56</v>
      </c>
      <c r="AM5" s="680"/>
      <c r="AN5" s="680"/>
      <c r="AO5" s="681"/>
      <c r="AP5" s="671" t="s">
        <v>232</v>
      </c>
      <c r="AQ5" s="672"/>
      <c r="AR5" s="672"/>
      <c r="AS5" s="672"/>
      <c r="AT5" s="672"/>
      <c r="AU5" s="672"/>
      <c r="AV5" s="672"/>
      <c r="AW5" s="672"/>
      <c r="AX5" s="672"/>
      <c r="AY5" s="672"/>
      <c r="AZ5" s="672"/>
      <c r="BA5" s="672"/>
      <c r="BB5" s="672"/>
      <c r="BC5" s="672"/>
      <c r="BD5" s="672"/>
      <c r="BE5" s="672"/>
      <c r="BF5" s="673"/>
      <c r="BG5" s="685">
        <v>9374486</v>
      </c>
      <c r="BH5" s="686"/>
      <c r="BI5" s="686"/>
      <c r="BJ5" s="686"/>
      <c r="BK5" s="686"/>
      <c r="BL5" s="686"/>
      <c r="BM5" s="686"/>
      <c r="BN5" s="687"/>
      <c r="BO5" s="688">
        <v>99.9</v>
      </c>
      <c r="BP5" s="688"/>
      <c r="BQ5" s="688"/>
      <c r="BR5" s="688"/>
      <c r="BS5" s="689">
        <v>96403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338009</v>
      </c>
      <c r="S6" s="686"/>
      <c r="T6" s="686"/>
      <c r="U6" s="686"/>
      <c r="V6" s="686"/>
      <c r="W6" s="686"/>
      <c r="X6" s="686"/>
      <c r="Y6" s="687"/>
      <c r="Z6" s="688">
        <v>0.7</v>
      </c>
      <c r="AA6" s="688"/>
      <c r="AB6" s="688"/>
      <c r="AC6" s="688"/>
      <c r="AD6" s="689">
        <v>338009</v>
      </c>
      <c r="AE6" s="689"/>
      <c r="AF6" s="689"/>
      <c r="AG6" s="689"/>
      <c r="AH6" s="689"/>
      <c r="AI6" s="689"/>
      <c r="AJ6" s="689"/>
      <c r="AK6" s="689"/>
      <c r="AL6" s="690">
        <v>2</v>
      </c>
      <c r="AM6" s="691"/>
      <c r="AN6" s="691"/>
      <c r="AO6" s="692"/>
      <c r="AP6" s="682" t="s">
        <v>237</v>
      </c>
      <c r="AQ6" s="683"/>
      <c r="AR6" s="683"/>
      <c r="AS6" s="683"/>
      <c r="AT6" s="683"/>
      <c r="AU6" s="683"/>
      <c r="AV6" s="683"/>
      <c r="AW6" s="683"/>
      <c r="AX6" s="683"/>
      <c r="AY6" s="683"/>
      <c r="AZ6" s="683"/>
      <c r="BA6" s="683"/>
      <c r="BB6" s="683"/>
      <c r="BC6" s="683"/>
      <c r="BD6" s="683"/>
      <c r="BE6" s="683"/>
      <c r="BF6" s="684"/>
      <c r="BG6" s="685">
        <v>9374486</v>
      </c>
      <c r="BH6" s="686"/>
      <c r="BI6" s="686"/>
      <c r="BJ6" s="686"/>
      <c r="BK6" s="686"/>
      <c r="BL6" s="686"/>
      <c r="BM6" s="686"/>
      <c r="BN6" s="687"/>
      <c r="BO6" s="688">
        <v>99.9</v>
      </c>
      <c r="BP6" s="688"/>
      <c r="BQ6" s="688"/>
      <c r="BR6" s="688"/>
      <c r="BS6" s="689">
        <v>96403</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257512</v>
      </c>
      <c r="CS6" s="686"/>
      <c r="CT6" s="686"/>
      <c r="CU6" s="686"/>
      <c r="CV6" s="686"/>
      <c r="CW6" s="686"/>
      <c r="CX6" s="686"/>
      <c r="CY6" s="687"/>
      <c r="CZ6" s="679">
        <v>0.6</v>
      </c>
      <c r="DA6" s="680"/>
      <c r="DB6" s="680"/>
      <c r="DC6" s="699"/>
      <c r="DD6" s="694" t="s">
        <v>239</v>
      </c>
      <c r="DE6" s="686"/>
      <c r="DF6" s="686"/>
      <c r="DG6" s="686"/>
      <c r="DH6" s="686"/>
      <c r="DI6" s="686"/>
      <c r="DJ6" s="686"/>
      <c r="DK6" s="686"/>
      <c r="DL6" s="686"/>
      <c r="DM6" s="686"/>
      <c r="DN6" s="686"/>
      <c r="DO6" s="686"/>
      <c r="DP6" s="687"/>
      <c r="DQ6" s="694">
        <v>257512</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6124</v>
      </c>
      <c r="S7" s="686"/>
      <c r="T7" s="686"/>
      <c r="U7" s="686"/>
      <c r="V7" s="686"/>
      <c r="W7" s="686"/>
      <c r="X7" s="686"/>
      <c r="Y7" s="687"/>
      <c r="Z7" s="688">
        <v>0</v>
      </c>
      <c r="AA7" s="688"/>
      <c r="AB7" s="688"/>
      <c r="AC7" s="688"/>
      <c r="AD7" s="689">
        <v>6124</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3705299</v>
      </c>
      <c r="BH7" s="686"/>
      <c r="BI7" s="686"/>
      <c r="BJ7" s="686"/>
      <c r="BK7" s="686"/>
      <c r="BL7" s="686"/>
      <c r="BM7" s="686"/>
      <c r="BN7" s="687"/>
      <c r="BO7" s="688">
        <v>39.5</v>
      </c>
      <c r="BP7" s="688"/>
      <c r="BQ7" s="688"/>
      <c r="BR7" s="688"/>
      <c r="BS7" s="689">
        <v>96403</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13469986</v>
      </c>
      <c r="CS7" s="686"/>
      <c r="CT7" s="686"/>
      <c r="CU7" s="686"/>
      <c r="CV7" s="686"/>
      <c r="CW7" s="686"/>
      <c r="CX7" s="686"/>
      <c r="CY7" s="687"/>
      <c r="CZ7" s="688">
        <v>30.5</v>
      </c>
      <c r="DA7" s="688"/>
      <c r="DB7" s="688"/>
      <c r="DC7" s="688"/>
      <c r="DD7" s="694">
        <v>1122062</v>
      </c>
      <c r="DE7" s="686"/>
      <c r="DF7" s="686"/>
      <c r="DG7" s="686"/>
      <c r="DH7" s="686"/>
      <c r="DI7" s="686"/>
      <c r="DJ7" s="686"/>
      <c r="DK7" s="686"/>
      <c r="DL7" s="686"/>
      <c r="DM7" s="686"/>
      <c r="DN7" s="686"/>
      <c r="DO7" s="686"/>
      <c r="DP7" s="687"/>
      <c r="DQ7" s="694">
        <v>6135692</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20841</v>
      </c>
      <c r="S8" s="686"/>
      <c r="T8" s="686"/>
      <c r="U8" s="686"/>
      <c r="V8" s="686"/>
      <c r="W8" s="686"/>
      <c r="X8" s="686"/>
      <c r="Y8" s="687"/>
      <c r="Z8" s="688">
        <v>0</v>
      </c>
      <c r="AA8" s="688"/>
      <c r="AB8" s="688"/>
      <c r="AC8" s="688"/>
      <c r="AD8" s="689">
        <v>20841</v>
      </c>
      <c r="AE8" s="689"/>
      <c r="AF8" s="689"/>
      <c r="AG8" s="689"/>
      <c r="AH8" s="689"/>
      <c r="AI8" s="689"/>
      <c r="AJ8" s="689"/>
      <c r="AK8" s="689"/>
      <c r="AL8" s="690">
        <v>0.1</v>
      </c>
      <c r="AM8" s="691"/>
      <c r="AN8" s="691"/>
      <c r="AO8" s="692"/>
      <c r="AP8" s="682" t="s">
        <v>244</v>
      </c>
      <c r="AQ8" s="683"/>
      <c r="AR8" s="683"/>
      <c r="AS8" s="683"/>
      <c r="AT8" s="683"/>
      <c r="AU8" s="683"/>
      <c r="AV8" s="683"/>
      <c r="AW8" s="683"/>
      <c r="AX8" s="683"/>
      <c r="AY8" s="683"/>
      <c r="AZ8" s="683"/>
      <c r="BA8" s="683"/>
      <c r="BB8" s="683"/>
      <c r="BC8" s="683"/>
      <c r="BD8" s="683"/>
      <c r="BE8" s="683"/>
      <c r="BF8" s="684"/>
      <c r="BG8" s="685">
        <v>97136</v>
      </c>
      <c r="BH8" s="686"/>
      <c r="BI8" s="686"/>
      <c r="BJ8" s="686"/>
      <c r="BK8" s="686"/>
      <c r="BL8" s="686"/>
      <c r="BM8" s="686"/>
      <c r="BN8" s="687"/>
      <c r="BO8" s="688">
        <v>1</v>
      </c>
      <c r="BP8" s="688"/>
      <c r="BQ8" s="688"/>
      <c r="BR8" s="688"/>
      <c r="BS8" s="694" t="s">
        <v>177</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8807594</v>
      </c>
      <c r="CS8" s="686"/>
      <c r="CT8" s="686"/>
      <c r="CU8" s="686"/>
      <c r="CV8" s="686"/>
      <c r="CW8" s="686"/>
      <c r="CX8" s="686"/>
      <c r="CY8" s="687"/>
      <c r="CZ8" s="688">
        <v>20</v>
      </c>
      <c r="DA8" s="688"/>
      <c r="DB8" s="688"/>
      <c r="DC8" s="688"/>
      <c r="DD8" s="694">
        <v>407216</v>
      </c>
      <c r="DE8" s="686"/>
      <c r="DF8" s="686"/>
      <c r="DG8" s="686"/>
      <c r="DH8" s="686"/>
      <c r="DI8" s="686"/>
      <c r="DJ8" s="686"/>
      <c r="DK8" s="686"/>
      <c r="DL8" s="686"/>
      <c r="DM8" s="686"/>
      <c r="DN8" s="686"/>
      <c r="DO8" s="686"/>
      <c r="DP8" s="687"/>
      <c r="DQ8" s="694">
        <v>4310536</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23607</v>
      </c>
      <c r="S9" s="686"/>
      <c r="T9" s="686"/>
      <c r="U9" s="686"/>
      <c r="V9" s="686"/>
      <c r="W9" s="686"/>
      <c r="X9" s="686"/>
      <c r="Y9" s="687"/>
      <c r="Z9" s="688">
        <v>0.1</v>
      </c>
      <c r="AA9" s="688"/>
      <c r="AB9" s="688"/>
      <c r="AC9" s="688"/>
      <c r="AD9" s="689">
        <v>23607</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2960340</v>
      </c>
      <c r="BH9" s="686"/>
      <c r="BI9" s="686"/>
      <c r="BJ9" s="686"/>
      <c r="BK9" s="686"/>
      <c r="BL9" s="686"/>
      <c r="BM9" s="686"/>
      <c r="BN9" s="687"/>
      <c r="BO9" s="688">
        <v>31.6</v>
      </c>
      <c r="BP9" s="688"/>
      <c r="BQ9" s="688"/>
      <c r="BR9" s="688"/>
      <c r="BS9" s="694" t="s">
        <v>177</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1729991</v>
      </c>
      <c r="CS9" s="686"/>
      <c r="CT9" s="686"/>
      <c r="CU9" s="686"/>
      <c r="CV9" s="686"/>
      <c r="CW9" s="686"/>
      <c r="CX9" s="686"/>
      <c r="CY9" s="687"/>
      <c r="CZ9" s="688">
        <v>3.9</v>
      </c>
      <c r="DA9" s="688"/>
      <c r="DB9" s="688"/>
      <c r="DC9" s="688"/>
      <c r="DD9" s="694">
        <v>286839</v>
      </c>
      <c r="DE9" s="686"/>
      <c r="DF9" s="686"/>
      <c r="DG9" s="686"/>
      <c r="DH9" s="686"/>
      <c r="DI9" s="686"/>
      <c r="DJ9" s="686"/>
      <c r="DK9" s="686"/>
      <c r="DL9" s="686"/>
      <c r="DM9" s="686"/>
      <c r="DN9" s="686"/>
      <c r="DO9" s="686"/>
      <c r="DP9" s="687"/>
      <c r="DQ9" s="694">
        <v>1325955</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177</v>
      </c>
      <c r="AA10" s="688"/>
      <c r="AB10" s="688"/>
      <c r="AC10" s="688"/>
      <c r="AD10" s="689" t="s">
        <v>239</v>
      </c>
      <c r="AE10" s="689"/>
      <c r="AF10" s="689"/>
      <c r="AG10" s="689"/>
      <c r="AH10" s="689"/>
      <c r="AI10" s="689"/>
      <c r="AJ10" s="689"/>
      <c r="AK10" s="689"/>
      <c r="AL10" s="690" t="s">
        <v>177</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198810</v>
      </c>
      <c r="BH10" s="686"/>
      <c r="BI10" s="686"/>
      <c r="BJ10" s="686"/>
      <c r="BK10" s="686"/>
      <c r="BL10" s="686"/>
      <c r="BM10" s="686"/>
      <c r="BN10" s="687"/>
      <c r="BO10" s="688">
        <v>2.1</v>
      </c>
      <c r="BP10" s="688"/>
      <c r="BQ10" s="688"/>
      <c r="BR10" s="688"/>
      <c r="BS10" s="694" t="s">
        <v>178</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13145</v>
      </c>
      <c r="CS10" s="686"/>
      <c r="CT10" s="686"/>
      <c r="CU10" s="686"/>
      <c r="CV10" s="686"/>
      <c r="CW10" s="686"/>
      <c r="CX10" s="686"/>
      <c r="CY10" s="687"/>
      <c r="CZ10" s="688">
        <v>0</v>
      </c>
      <c r="DA10" s="688"/>
      <c r="DB10" s="688"/>
      <c r="DC10" s="688"/>
      <c r="DD10" s="694" t="s">
        <v>178</v>
      </c>
      <c r="DE10" s="686"/>
      <c r="DF10" s="686"/>
      <c r="DG10" s="686"/>
      <c r="DH10" s="686"/>
      <c r="DI10" s="686"/>
      <c r="DJ10" s="686"/>
      <c r="DK10" s="686"/>
      <c r="DL10" s="686"/>
      <c r="DM10" s="686"/>
      <c r="DN10" s="686"/>
      <c r="DO10" s="686"/>
      <c r="DP10" s="687"/>
      <c r="DQ10" s="694">
        <v>8145</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1401083</v>
      </c>
      <c r="S11" s="686"/>
      <c r="T11" s="686"/>
      <c r="U11" s="686"/>
      <c r="V11" s="686"/>
      <c r="W11" s="686"/>
      <c r="X11" s="686"/>
      <c r="Y11" s="687"/>
      <c r="Z11" s="690">
        <v>3.1</v>
      </c>
      <c r="AA11" s="691"/>
      <c r="AB11" s="691"/>
      <c r="AC11" s="703"/>
      <c r="AD11" s="694">
        <v>1401083</v>
      </c>
      <c r="AE11" s="686"/>
      <c r="AF11" s="686"/>
      <c r="AG11" s="686"/>
      <c r="AH11" s="686"/>
      <c r="AI11" s="686"/>
      <c r="AJ11" s="686"/>
      <c r="AK11" s="687"/>
      <c r="AL11" s="690">
        <v>8.4</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449013</v>
      </c>
      <c r="BH11" s="686"/>
      <c r="BI11" s="686"/>
      <c r="BJ11" s="686"/>
      <c r="BK11" s="686"/>
      <c r="BL11" s="686"/>
      <c r="BM11" s="686"/>
      <c r="BN11" s="687"/>
      <c r="BO11" s="688">
        <v>4.8</v>
      </c>
      <c r="BP11" s="688"/>
      <c r="BQ11" s="688"/>
      <c r="BR11" s="688"/>
      <c r="BS11" s="694">
        <v>96403</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2242076</v>
      </c>
      <c r="CS11" s="686"/>
      <c r="CT11" s="686"/>
      <c r="CU11" s="686"/>
      <c r="CV11" s="686"/>
      <c r="CW11" s="686"/>
      <c r="CX11" s="686"/>
      <c r="CY11" s="687"/>
      <c r="CZ11" s="688">
        <v>5.0999999999999996</v>
      </c>
      <c r="DA11" s="688"/>
      <c r="DB11" s="688"/>
      <c r="DC11" s="688"/>
      <c r="DD11" s="694">
        <v>514284</v>
      </c>
      <c r="DE11" s="686"/>
      <c r="DF11" s="686"/>
      <c r="DG11" s="686"/>
      <c r="DH11" s="686"/>
      <c r="DI11" s="686"/>
      <c r="DJ11" s="686"/>
      <c r="DK11" s="686"/>
      <c r="DL11" s="686"/>
      <c r="DM11" s="686"/>
      <c r="DN11" s="686"/>
      <c r="DO11" s="686"/>
      <c r="DP11" s="687"/>
      <c r="DQ11" s="694">
        <v>1116237</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v>22865</v>
      </c>
      <c r="S12" s="686"/>
      <c r="T12" s="686"/>
      <c r="U12" s="686"/>
      <c r="V12" s="686"/>
      <c r="W12" s="686"/>
      <c r="X12" s="686"/>
      <c r="Y12" s="687"/>
      <c r="Z12" s="688">
        <v>0.1</v>
      </c>
      <c r="AA12" s="688"/>
      <c r="AB12" s="688"/>
      <c r="AC12" s="688"/>
      <c r="AD12" s="689">
        <v>22865</v>
      </c>
      <c r="AE12" s="689"/>
      <c r="AF12" s="689"/>
      <c r="AG12" s="689"/>
      <c r="AH12" s="689"/>
      <c r="AI12" s="689"/>
      <c r="AJ12" s="689"/>
      <c r="AK12" s="689"/>
      <c r="AL12" s="690">
        <v>0.1</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4964948</v>
      </c>
      <c r="BH12" s="686"/>
      <c r="BI12" s="686"/>
      <c r="BJ12" s="686"/>
      <c r="BK12" s="686"/>
      <c r="BL12" s="686"/>
      <c r="BM12" s="686"/>
      <c r="BN12" s="687"/>
      <c r="BO12" s="688">
        <v>52.9</v>
      </c>
      <c r="BP12" s="688"/>
      <c r="BQ12" s="688"/>
      <c r="BR12" s="688"/>
      <c r="BS12" s="694" t="s">
        <v>177</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1107338</v>
      </c>
      <c r="CS12" s="686"/>
      <c r="CT12" s="686"/>
      <c r="CU12" s="686"/>
      <c r="CV12" s="686"/>
      <c r="CW12" s="686"/>
      <c r="CX12" s="686"/>
      <c r="CY12" s="687"/>
      <c r="CZ12" s="688">
        <v>2.5</v>
      </c>
      <c r="DA12" s="688"/>
      <c r="DB12" s="688"/>
      <c r="DC12" s="688"/>
      <c r="DD12" s="694">
        <v>7444</v>
      </c>
      <c r="DE12" s="686"/>
      <c r="DF12" s="686"/>
      <c r="DG12" s="686"/>
      <c r="DH12" s="686"/>
      <c r="DI12" s="686"/>
      <c r="DJ12" s="686"/>
      <c r="DK12" s="686"/>
      <c r="DL12" s="686"/>
      <c r="DM12" s="686"/>
      <c r="DN12" s="686"/>
      <c r="DO12" s="686"/>
      <c r="DP12" s="687"/>
      <c r="DQ12" s="694">
        <v>908390</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177</v>
      </c>
      <c r="AA13" s="688"/>
      <c r="AB13" s="688"/>
      <c r="AC13" s="688"/>
      <c r="AD13" s="689" t="s">
        <v>177</v>
      </c>
      <c r="AE13" s="689"/>
      <c r="AF13" s="689"/>
      <c r="AG13" s="689"/>
      <c r="AH13" s="689"/>
      <c r="AI13" s="689"/>
      <c r="AJ13" s="689"/>
      <c r="AK13" s="689"/>
      <c r="AL13" s="690" t="s">
        <v>177</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4931636</v>
      </c>
      <c r="BH13" s="686"/>
      <c r="BI13" s="686"/>
      <c r="BJ13" s="686"/>
      <c r="BK13" s="686"/>
      <c r="BL13" s="686"/>
      <c r="BM13" s="686"/>
      <c r="BN13" s="687"/>
      <c r="BO13" s="688">
        <v>52.6</v>
      </c>
      <c r="BP13" s="688"/>
      <c r="BQ13" s="688"/>
      <c r="BR13" s="688"/>
      <c r="BS13" s="694" t="s">
        <v>178</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3382750</v>
      </c>
      <c r="CS13" s="686"/>
      <c r="CT13" s="686"/>
      <c r="CU13" s="686"/>
      <c r="CV13" s="686"/>
      <c r="CW13" s="686"/>
      <c r="CX13" s="686"/>
      <c r="CY13" s="687"/>
      <c r="CZ13" s="688">
        <v>7.7</v>
      </c>
      <c r="DA13" s="688"/>
      <c r="DB13" s="688"/>
      <c r="DC13" s="688"/>
      <c r="DD13" s="694">
        <v>1794113</v>
      </c>
      <c r="DE13" s="686"/>
      <c r="DF13" s="686"/>
      <c r="DG13" s="686"/>
      <c r="DH13" s="686"/>
      <c r="DI13" s="686"/>
      <c r="DJ13" s="686"/>
      <c r="DK13" s="686"/>
      <c r="DL13" s="686"/>
      <c r="DM13" s="686"/>
      <c r="DN13" s="686"/>
      <c r="DO13" s="686"/>
      <c r="DP13" s="687"/>
      <c r="DQ13" s="694">
        <v>1830921</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v>6</v>
      </c>
      <c r="S14" s="686"/>
      <c r="T14" s="686"/>
      <c r="U14" s="686"/>
      <c r="V14" s="686"/>
      <c r="W14" s="686"/>
      <c r="X14" s="686"/>
      <c r="Y14" s="687"/>
      <c r="Z14" s="688">
        <v>0</v>
      </c>
      <c r="AA14" s="688"/>
      <c r="AB14" s="688"/>
      <c r="AC14" s="688"/>
      <c r="AD14" s="689">
        <v>6</v>
      </c>
      <c r="AE14" s="689"/>
      <c r="AF14" s="689"/>
      <c r="AG14" s="689"/>
      <c r="AH14" s="689"/>
      <c r="AI14" s="689"/>
      <c r="AJ14" s="689"/>
      <c r="AK14" s="689"/>
      <c r="AL14" s="690">
        <v>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196641</v>
      </c>
      <c r="BH14" s="686"/>
      <c r="BI14" s="686"/>
      <c r="BJ14" s="686"/>
      <c r="BK14" s="686"/>
      <c r="BL14" s="686"/>
      <c r="BM14" s="686"/>
      <c r="BN14" s="687"/>
      <c r="BO14" s="688">
        <v>2.1</v>
      </c>
      <c r="BP14" s="688"/>
      <c r="BQ14" s="688"/>
      <c r="BR14" s="688"/>
      <c r="BS14" s="694" t="s">
        <v>177</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1642308</v>
      </c>
      <c r="CS14" s="686"/>
      <c r="CT14" s="686"/>
      <c r="CU14" s="686"/>
      <c r="CV14" s="686"/>
      <c r="CW14" s="686"/>
      <c r="CX14" s="686"/>
      <c r="CY14" s="687"/>
      <c r="CZ14" s="688">
        <v>3.7</v>
      </c>
      <c r="DA14" s="688"/>
      <c r="DB14" s="688"/>
      <c r="DC14" s="688"/>
      <c r="DD14" s="694">
        <v>762995</v>
      </c>
      <c r="DE14" s="686"/>
      <c r="DF14" s="686"/>
      <c r="DG14" s="686"/>
      <c r="DH14" s="686"/>
      <c r="DI14" s="686"/>
      <c r="DJ14" s="686"/>
      <c r="DK14" s="686"/>
      <c r="DL14" s="686"/>
      <c r="DM14" s="686"/>
      <c r="DN14" s="686"/>
      <c r="DO14" s="686"/>
      <c r="DP14" s="687"/>
      <c r="DQ14" s="694">
        <v>866503</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265</v>
      </c>
      <c r="AA15" s="688"/>
      <c r="AB15" s="688"/>
      <c r="AC15" s="688"/>
      <c r="AD15" s="689" t="s">
        <v>177</v>
      </c>
      <c r="AE15" s="689"/>
      <c r="AF15" s="689"/>
      <c r="AG15" s="689"/>
      <c r="AH15" s="689"/>
      <c r="AI15" s="689"/>
      <c r="AJ15" s="689"/>
      <c r="AK15" s="689"/>
      <c r="AL15" s="690" t="s">
        <v>265</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507598</v>
      </c>
      <c r="BH15" s="686"/>
      <c r="BI15" s="686"/>
      <c r="BJ15" s="686"/>
      <c r="BK15" s="686"/>
      <c r="BL15" s="686"/>
      <c r="BM15" s="686"/>
      <c r="BN15" s="687"/>
      <c r="BO15" s="688">
        <v>5.4</v>
      </c>
      <c r="BP15" s="688"/>
      <c r="BQ15" s="688"/>
      <c r="BR15" s="688"/>
      <c r="BS15" s="694" t="s">
        <v>177</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4364367</v>
      </c>
      <c r="CS15" s="686"/>
      <c r="CT15" s="686"/>
      <c r="CU15" s="686"/>
      <c r="CV15" s="686"/>
      <c r="CW15" s="686"/>
      <c r="CX15" s="686"/>
      <c r="CY15" s="687"/>
      <c r="CZ15" s="688">
        <v>9.9</v>
      </c>
      <c r="DA15" s="688"/>
      <c r="DB15" s="688"/>
      <c r="DC15" s="688"/>
      <c r="DD15" s="694">
        <v>1284062</v>
      </c>
      <c r="DE15" s="686"/>
      <c r="DF15" s="686"/>
      <c r="DG15" s="686"/>
      <c r="DH15" s="686"/>
      <c r="DI15" s="686"/>
      <c r="DJ15" s="686"/>
      <c r="DK15" s="686"/>
      <c r="DL15" s="686"/>
      <c r="DM15" s="686"/>
      <c r="DN15" s="686"/>
      <c r="DO15" s="686"/>
      <c r="DP15" s="687"/>
      <c r="DQ15" s="694">
        <v>2794352</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20037</v>
      </c>
      <c r="S16" s="686"/>
      <c r="T16" s="686"/>
      <c r="U16" s="686"/>
      <c r="V16" s="686"/>
      <c r="W16" s="686"/>
      <c r="X16" s="686"/>
      <c r="Y16" s="687"/>
      <c r="Z16" s="688">
        <v>0</v>
      </c>
      <c r="AA16" s="688"/>
      <c r="AB16" s="688"/>
      <c r="AC16" s="688"/>
      <c r="AD16" s="689">
        <v>20037</v>
      </c>
      <c r="AE16" s="689"/>
      <c r="AF16" s="689"/>
      <c r="AG16" s="689"/>
      <c r="AH16" s="689"/>
      <c r="AI16" s="689"/>
      <c r="AJ16" s="689"/>
      <c r="AK16" s="689"/>
      <c r="AL16" s="690">
        <v>0.1</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177</v>
      </c>
      <c r="BH16" s="686"/>
      <c r="BI16" s="686"/>
      <c r="BJ16" s="686"/>
      <c r="BK16" s="686"/>
      <c r="BL16" s="686"/>
      <c r="BM16" s="686"/>
      <c r="BN16" s="687"/>
      <c r="BO16" s="688" t="s">
        <v>239</v>
      </c>
      <c r="BP16" s="688"/>
      <c r="BQ16" s="688"/>
      <c r="BR16" s="688"/>
      <c r="BS16" s="694" t="s">
        <v>177</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3304946</v>
      </c>
      <c r="CS16" s="686"/>
      <c r="CT16" s="686"/>
      <c r="CU16" s="686"/>
      <c r="CV16" s="686"/>
      <c r="CW16" s="686"/>
      <c r="CX16" s="686"/>
      <c r="CY16" s="687"/>
      <c r="CZ16" s="688">
        <v>7.5</v>
      </c>
      <c r="DA16" s="688"/>
      <c r="DB16" s="688"/>
      <c r="DC16" s="688"/>
      <c r="DD16" s="694" t="s">
        <v>239</v>
      </c>
      <c r="DE16" s="686"/>
      <c r="DF16" s="686"/>
      <c r="DG16" s="686"/>
      <c r="DH16" s="686"/>
      <c r="DI16" s="686"/>
      <c r="DJ16" s="686"/>
      <c r="DK16" s="686"/>
      <c r="DL16" s="686"/>
      <c r="DM16" s="686"/>
      <c r="DN16" s="686"/>
      <c r="DO16" s="686"/>
      <c r="DP16" s="687"/>
      <c r="DQ16" s="694">
        <v>140969</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76372</v>
      </c>
      <c r="S17" s="686"/>
      <c r="T17" s="686"/>
      <c r="U17" s="686"/>
      <c r="V17" s="686"/>
      <c r="W17" s="686"/>
      <c r="X17" s="686"/>
      <c r="Y17" s="687"/>
      <c r="Z17" s="688">
        <v>0.2</v>
      </c>
      <c r="AA17" s="688"/>
      <c r="AB17" s="688"/>
      <c r="AC17" s="688"/>
      <c r="AD17" s="689">
        <v>76372</v>
      </c>
      <c r="AE17" s="689"/>
      <c r="AF17" s="689"/>
      <c r="AG17" s="689"/>
      <c r="AH17" s="689"/>
      <c r="AI17" s="689"/>
      <c r="AJ17" s="689"/>
      <c r="AK17" s="689"/>
      <c r="AL17" s="690">
        <v>0.5</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177</v>
      </c>
      <c r="BH17" s="686"/>
      <c r="BI17" s="686"/>
      <c r="BJ17" s="686"/>
      <c r="BK17" s="686"/>
      <c r="BL17" s="686"/>
      <c r="BM17" s="686"/>
      <c r="BN17" s="687"/>
      <c r="BO17" s="688" t="s">
        <v>177</v>
      </c>
      <c r="BP17" s="688"/>
      <c r="BQ17" s="688"/>
      <c r="BR17" s="688"/>
      <c r="BS17" s="694" t="s">
        <v>177</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3797469</v>
      </c>
      <c r="CS17" s="686"/>
      <c r="CT17" s="686"/>
      <c r="CU17" s="686"/>
      <c r="CV17" s="686"/>
      <c r="CW17" s="686"/>
      <c r="CX17" s="686"/>
      <c r="CY17" s="687"/>
      <c r="CZ17" s="688">
        <v>8.6</v>
      </c>
      <c r="DA17" s="688"/>
      <c r="DB17" s="688"/>
      <c r="DC17" s="688"/>
      <c r="DD17" s="694" t="s">
        <v>177</v>
      </c>
      <c r="DE17" s="686"/>
      <c r="DF17" s="686"/>
      <c r="DG17" s="686"/>
      <c r="DH17" s="686"/>
      <c r="DI17" s="686"/>
      <c r="DJ17" s="686"/>
      <c r="DK17" s="686"/>
      <c r="DL17" s="686"/>
      <c r="DM17" s="686"/>
      <c r="DN17" s="686"/>
      <c r="DO17" s="686"/>
      <c r="DP17" s="687"/>
      <c r="DQ17" s="694">
        <v>3691554</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62483</v>
      </c>
      <c r="S18" s="686"/>
      <c r="T18" s="686"/>
      <c r="U18" s="686"/>
      <c r="V18" s="686"/>
      <c r="W18" s="686"/>
      <c r="X18" s="686"/>
      <c r="Y18" s="687"/>
      <c r="Z18" s="688">
        <v>0.1</v>
      </c>
      <c r="AA18" s="688"/>
      <c r="AB18" s="688"/>
      <c r="AC18" s="688"/>
      <c r="AD18" s="689">
        <v>62483</v>
      </c>
      <c r="AE18" s="689"/>
      <c r="AF18" s="689"/>
      <c r="AG18" s="689"/>
      <c r="AH18" s="689"/>
      <c r="AI18" s="689"/>
      <c r="AJ18" s="689"/>
      <c r="AK18" s="689"/>
      <c r="AL18" s="690">
        <v>0.4</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265</v>
      </c>
      <c r="BH18" s="686"/>
      <c r="BI18" s="686"/>
      <c r="BJ18" s="686"/>
      <c r="BK18" s="686"/>
      <c r="BL18" s="686"/>
      <c r="BM18" s="686"/>
      <c r="BN18" s="687"/>
      <c r="BO18" s="688" t="s">
        <v>177</v>
      </c>
      <c r="BP18" s="688"/>
      <c r="BQ18" s="688"/>
      <c r="BR18" s="688"/>
      <c r="BS18" s="694" t="s">
        <v>178</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177</v>
      </c>
      <c r="CS18" s="686"/>
      <c r="CT18" s="686"/>
      <c r="CU18" s="686"/>
      <c r="CV18" s="686"/>
      <c r="CW18" s="686"/>
      <c r="CX18" s="686"/>
      <c r="CY18" s="687"/>
      <c r="CZ18" s="688" t="s">
        <v>177</v>
      </c>
      <c r="DA18" s="688"/>
      <c r="DB18" s="688"/>
      <c r="DC18" s="688"/>
      <c r="DD18" s="694" t="s">
        <v>177</v>
      </c>
      <c r="DE18" s="686"/>
      <c r="DF18" s="686"/>
      <c r="DG18" s="686"/>
      <c r="DH18" s="686"/>
      <c r="DI18" s="686"/>
      <c r="DJ18" s="686"/>
      <c r="DK18" s="686"/>
      <c r="DL18" s="686"/>
      <c r="DM18" s="686"/>
      <c r="DN18" s="686"/>
      <c r="DO18" s="686"/>
      <c r="DP18" s="687"/>
      <c r="DQ18" s="694" t="s">
        <v>177</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47938</v>
      </c>
      <c r="S19" s="686"/>
      <c r="T19" s="686"/>
      <c r="U19" s="686"/>
      <c r="V19" s="686"/>
      <c r="W19" s="686"/>
      <c r="X19" s="686"/>
      <c r="Y19" s="687"/>
      <c r="Z19" s="688">
        <v>0.1</v>
      </c>
      <c r="AA19" s="688"/>
      <c r="AB19" s="688"/>
      <c r="AC19" s="688"/>
      <c r="AD19" s="689">
        <v>47938</v>
      </c>
      <c r="AE19" s="689"/>
      <c r="AF19" s="689"/>
      <c r="AG19" s="689"/>
      <c r="AH19" s="689"/>
      <c r="AI19" s="689"/>
      <c r="AJ19" s="689"/>
      <c r="AK19" s="689"/>
      <c r="AL19" s="690">
        <v>0.3</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4912</v>
      </c>
      <c r="BH19" s="686"/>
      <c r="BI19" s="686"/>
      <c r="BJ19" s="686"/>
      <c r="BK19" s="686"/>
      <c r="BL19" s="686"/>
      <c r="BM19" s="686"/>
      <c r="BN19" s="687"/>
      <c r="BO19" s="688">
        <v>0.1</v>
      </c>
      <c r="BP19" s="688"/>
      <c r="BQ19" s="688"/>
      <c r="BR19" s="688"/>
      <c r="BS19" s="694" t="s">
        <v>265</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177</v>
      </c>
      <c r="CS19" s="686"/>
      <c r="CT19" s="686"/>
      <c r="CU19" s="686"/>
      <c r="CV19" s="686"/>
      <c r="CW19" s="686"/>
      <c r="CX19" s="686"/>
      <c r="CY19" s="687"/>
      <c r="CZ19" s="688" t="s">
        <v>265</v>
      </c>
      <c r="DA19" s="688"/>
      <c r="DB19" s="688"/>
      <c r="DC19" s="688"/>
      <c r="DD19" s="694" t="s">
        <v>239</v>
      </c>
      <c r="DE19" s="686"/>
      <c r="DF19" s="686"/>
      <c r="DG19" s="686"/>
      <c r="DH19" s="686"/>
      <c r="DI19" s="686"/>
      <c r="DJ19" s="686"/>
      <c r="DK19" s="686"/>
      <c r="DL19" s="686"/>
      <c r="DM19" s="686"/>
      <c r="DN19" s="686"/>
      <c r="DO19" s="686"/>
      <c r="DP19" s="687"/>
      <c r="DQ19" s="694" t="s">
        <v>177</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9303</v>
      </c>
      <c r="S20" s="686"/>
      <c r="T20" s="686"/>
      <c r="U20" s="686"/>
      <c r="V20" s="686"/>
      <c r="W20" s="686"/>
      <c r="X20" s="686"/>
      <c r="Y20" s="687"/>
      <c r="Z20" s="688">
        <v>0</v>
      </c>
      <c r="AA20" s="688"/>
      <c r="AB20" s="688"/>
      <c r="AC20" s="688"/>
      <c r="AD20" s="689">
        <v>9303</v>
      </c>
      <c r="AE20" s="689"/>
      <c r="AF20" s="689"/>
      <c r="AG20" s="689"/>
      <c r="AH20" s="689"/>
      <c r="AI20" s="689"/>
      <c r="AJ20" s="689"/>
      <c r="AK20" s="689"/>
      <c r="AL20" s="690">
        <v>0.1</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4912</v>
      </c>
      <c r="BH20" s="686"/>
      <c r="BI20" s="686"/>
      <c r="BJ20" s="686"/>
      <c r="BK20" s="686"/>
      <c r="BL20" s="686"/>
      <c r="BM20" s="686"/>
      <c r="BN20" s="687"/>
      <c r="BO20" s="688">
        <v>0.1</v>
      </c>
      <c r="BP20" s="688"/>
      <c r="BQ20" s="688"/>
      <c r="BR20" s="688"/>
      <c r="BS20" s="694" t="s">
        <v>177</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44119482</v>
      </c>
      <c r="CS20" s="686"/>
      <c r="CT20" s="686"/>
      <c r="CU20" s="686"/>
      <c r="CV20" s="686"/>
      <c r="CW20" s="686"/>
      <c r="CX20" s="686"/>
      <c r="CY20" s="687"/>
      <c r="CZ20" s="688">
        <v>100</v>
      </c>
      <c r="DA20" s="688"/>
      <c r="DB20" s="688"/>
      <c r="DC20" s="688"/>
      <c r="DD20" s="694">
        <v>6179015</v>
      </c>
      <c r="DE20" s="686"/>
      <c r="DF20" s="686"/>
      <c r="DG20" s="686"/>
      <c r="DH20" s="686"/>
      <c r="DI20" s="686"/>
      <c r="DJ20" s="686"/>
      <c r="DK20" s="686"/>
      <c r="DL20" s="686"/>
      <c r="DM20" s="686"/>
      <c r="DN20" s="686"/>
      <c r="DO20" s="686"/>
      <c r="DP20" s="687"/>
      <c r="DQ20" s="694">
        <v>23386766</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5242</v>
      </c>
      <c r="S21" s="686"/>
      <c r="T21" s="686"/>
      <c r="U21" s="686"/>
      <c r="V21" s="686"/>
      <c r="W21" s="686"/>
      <c r="X21" s="686"/>
      <c r="Y21" s="687"/>
      <c r="Z21" s="688">
        <v>0</v>
      </c>
      <c r="AA21" s="688"/>
      <c r="AB21" s="688"/>
      <c r="AC21" s="688"/>
      <c r="AD21" s="689">
        <v>5242</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4912</v>
      </c>
      <c r="BH21" s="686"/>
      <c r="BI21" s="686"/>
      <c r="BJ21" s="686"/>
      <c r="BK21" s="686"/>
      <c r="BL21" s="686"/>
      <c r="BM21" s="686"/>
      <c r="BN21" s="687"/>
      <c r="BO21" s="688">
        <v>0.1</v>
      </c>
      <c r="BP21" s="688"/>
      <c r="BQ21" s="688"/>
      <c r="BR21" s="688"/>
      <c r="BS21" s="694" t="s">
        <v>178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6750041</v>
      </c>
      <c r="S22" s="686"/>
      <c r="T22" s="686"/>
      <c r="U22" s="686"/>
      <c r="V22" s="686"/>
      <c r="W22" s="686"/>
      <c r="X22" s="686"/>
      <c r="Y22" s="687"/>
      <c r="Z22" s="688">
        <v>14.9</v>
      </c>
      <c r="AA22" s="688"/>
      <c r="AB22" s="688"/>
      <c r="AC22" s="688"/>
      <c r="AD22" s="689">
        <v>5299359</v>
      </c>
      <c r="AE22" s="689"/>
      <c r="AF22" s="689"/>
      <c r="AG22" s="689"/>
      <c r="AH22" s="689"/>
      <c r="AI22" s="689"/>
      <c r="AJ22" s="689"/>
      <c r="AK22" s="689"/>
      <c r="AL22" s="690">
        <v>31.7</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265</v>
      </c>
      <c r="BH22" s="686"/>
      <c r="BI22" s="686"/>
      <c r="BJ22" s="686"/>
      <c r="BK22" s="686"/>
      <c r="BL22" s="686"/>
      <c r="BM22" s="686"/>
      <c r="BN22" s="687"/>
      <c r="BO22" s="688" t="s">
        <v>177</v>
      </c>
      <c r="BP22" s="688"/>
      <c r="BQ22" s="688"/>
      <c r="BR22" s="688"/>
      <c r="BS22" s="694" t="s">
        <v>177</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5299359</v>
      </c>
      <c r="S23" s="686"/>
      <c r="T23" s="686"/>
      <c r="U23" s="686"/>
      <c r="V23" s="686"/>
      <c r="W23" s="686"/>
      <c r="X23" s="686"/>
      <c r="Y23" s="687"/>
      <c r="Z23" s="688">
        <v>11.7</v>
      </c>
      <c r="AA23" s="688"/>
      <c r="AB23" s="688"/>
      <c r="AC23" s="688"/>
      <c r="AD23" s="689">
        <v>5299359</v>
      </c>
      <c r="AE23" s="689"/>
      <c r="AF23" s="689"/>
      <c r="AG23" s="689"/>
      <c r="AH23" s="689"/>
      <c r="AI23" s="689"/>
      <c r="AJ23" s="689"/>
      <c r="AK23" s="689"/>
      <c r="AL23" s="690">
        <v>31.7</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t="s">
        <v>177</v>
      </c>
      <c r="BH23" s="686"/>
      <c r="BI23" s="686"/>
      <c r="BJ23" s="686"/>
      <c r="BK23" s="686"/>
      <c r="BL23" s="686"/>
      <c r="BM23" s="686"/>
      <c r="BN23" s="687"/>
      <c r="BO23" s="688" t="s">
        <v>177</v>
      </c>
      <c r="BP23" s="688"/>
      <c r="BQ23" s="688"/>
      <c r="BR23" s="688"/>
      <c r="BS23" s="694" t="s">
        <v>177</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1124221</v>
      </c>
      <c r="S24" s="686"/>
      <c r="T24" s="686"/>
      <c r="U24" s="686"/>
      <c r="V24" s="686"/>
      <c r="W24" s="686"/>
      <c r="X24" s="686"/>
      <c r="Y24" s="687"/>
      <c r="Z24" s="688">
        <v>2.5</v>
      </c>
      <c r="AA24" s="688"/>
      <c r="AB24" s="688"/>
      <c r="AC24" s="688"/>
      <c r="AD24" s="689" t="s">
        <v>239</v>
      </c>
      <c r="AE24" s="689"/>
      <c r="AF24" s="689"/>
      <c r="AG24" s="689"/>
      <c r="AH24" s="689"/>
      <c r="AI24" s="689"/>
      <c r="AJ24" s="689"/>
      <c r="AK24" s="689"/>
      <c r="AL24" s="690" t="s">
        <v>177</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297</v>
      </c>
      <c r="BH24" s="686"/>
      <c r="BI24" s="686"/>
      <c r="BJ24" s="686"/>
      <c r="BK24" s="686"/>
      <c r="BL24" s="686"/>
      <c r="BM24" s="686"/>
      <c r="BN24" s="687"/>
      <c r="BO24" s="688" t="s">
        <v>239</v>
      </c>
      <c r="BP24" s="688"/>
      <c r="BQ24" s="688"/>
      <c r="BR24" s="688"/>
      <c r="BS24" s="694" t="s">
        <v>177</v>
      </c>
      <c r="BT24" s="686"/>
      <c r="BU24" s="686"/>
      <c r="BV24" s="686"/>
      <c r="BW24" s="686"/>
      <c r="BX24" s="686"/>
      <c r="BY24" s="686"/>
      <c r="BZ24" s="686"/>
      <c r="CA24" s="686"/>
      <c r="CB24" s="695"/>
      <c r="CD24" s="696" t="s">
        <v>298</v>
      </c>
      <c r="CE24" s="697"/>
      <c r="CF24" s="697"/>
      <c r="CG24" s="697"/>
      <c r="CH24" s="697"/>
      <c r="CI24" s="697"/>
      <c r="CJ24" s="697"/>
      <c r="CK24" s="697"/>
      <c r="CL24" s="697"/>
      <c r="CM24" s="697"/>
      <c r="CN24" s="697"/>
      <c r="CO24" s="697"/>
      <c r="CP24" s="697"/>
      <c r="CQ24" s="698"/>
      <c r="CR24" s="674">
        <v>13499325</v>
      </c>
      <c r="CS24" s="675"/>
      <c r="CT24" s="675"/>
      <c r="CU24" s="675"/>
      <c r="CV24" s="675"/>
      <c r="CW24" s="675"/>
      <c r="CX24" s="675"/>
      <c r="CY24" s="676"/>
      <c r="CZ24" s="679">
        <v>30.6</v>
      </c>
      <c r="DA24" s="680"/>
      <c r="DB24" s="680"/>
      <c r="DC24" s="699"/>
      <c r="DD24" s="724">
        <v>9468163</v>
      </c>
      <c r="DE24" s="675"/>
      <c r="DF24" s="675"/>
      <c r="DG24" s="675"/>
      <c r="DH24" s="675"/>
      <c r="DI24" s="675"/>
      <c r="DJ24" s="675"/>
      <c r="DK24" s="676"/>
      <c r="DL24" s="724">
        <v>8686111</v>
      </c>
      <c r="DM24" s="675"/>
      <c r="DN24" s="675"/>
      <c r="DO24" s="675"/>
      <c r="DP24" s="675"/>
      <c r="DQ24" s="675"/>
      <c r="DR24" s="675"/>
      <c r="DS24" s="675"/>
      <c r="DT24" s="675"/>
      <c r="DU24" s="675"/>
      <c r="DV24" s="676"/>
      <c r="DW24" s="679">
        <v>49.8</v>
      </c>
      <c r="DX24" s="680"/>
      <c r="DY24" s="680"/>
      <c r="DZ24" s="680"/>
      <c r="EA24" s="680"/>
      <c r="EB24" s="680"/>
      <c r="EC24" s="681"/>
    </row>
    <row r="25" spans="2:133" ht="11.25" customHeight="1" x14ac:dyDescent="0.15">
      <c r="B25" s="682" t="s">
        <v>299</v>
      </c>
      <c r="C25" s="683"/>
      <c r="D25" s="683"/>
      <c r="E25" s="683"/>
      <c r="F25" s="683"/>
      <c r="G25" s="683"/>
      <c r="H25" s="683"/>
      <c r="I25" s="683"/>
      <c r="J25" s="683"/>
      <c r="K25" s="683"/>
      <c r="L25" s="683"/>
      <c r="M25" s="683"/>
      <c r="N25" s="683"/>
      <c r="O25" s="683"/>
      <c r="P25" s="683"/>
      <c r="Q25" s="684"/>
      <c r="R25" s="685">
        <v>326461</v>
      </c>
      <c r="S25" s="686"/>
      <c r="T25" s="686"/>
      <c r="U25" s="686"/>
      <c r="V25" s="686"/>
      <c r="W25" s="686"/>
      <c r="X25" s="686"/>
      <c r="Y25" s="687"/>
      <c r="Z25" s="688">
        <v>0.7</v>
      </c>
      <c r="AA25" s="688"/>
      <c r="AB25" s="688"/>
      <c r="AC25" s="688"/>
      <c r="AD25" s="689" t="s">
        <v>177</v>
      </c>
      <c r="AE25" s="689"/>
      <c r="AF25" s="689"/>
      <c r="AG25" s="689"/>
      <c r="AH25" s="689"/>
      <c r="AI25" s="689"/>
      <c r="AJ25" s="689"/>
      <c r="AK25" s="689"/>
      <c r="AL25" s="690" t="s">
        <v>177</v>
      </c>
      <c r="AM25" s="691"/>
      <c r="AN25" s="691"/>
      <c r="AO25" s="692"/>
      <c r="AP25" s="704" t="s">
        <v>300</v>
      </c>
      <c r="AQ25" s="705"/>
      <c r="AR25" s="705"/>
      <c r="AS25" s="705"/>
      <c r="AT25" s="705"/>
      <c r="AU25" s="705"/>
      <c r="AV25" s="705"/>
      <c r="AW25" s="705"/>
      <c r="AX25" s="705"/>
      <c r="AY25" s="705"/>
      <c r="AZ25" s="705"/>
      <c r="BA25" s="705"/>
      <c r="BB25" s="705"/>
      <c r="BC25" s="705"/>
      <c r="BD25" s="705"/>
      <c r="BE25" s="705"/>
      <c r="BF25" s="706"/>
      <c r="BG25" s="685" t="s">
        <v>177</v>
      </c>
      <c r="BH25" s="686"/>
      <c r="BI25" s="686"/>
      <c r="BJ25" s="686"/>
      <c r="BK25" s="686"/>
      <c r="BL25" s="686"/>
      <c r="BM25" s="686"/>
      <c r="BN25" s="687"/>
      <c r="BO25" s="688" t="s">
        <v>178</v>
      </c>
      <c r="BP25" s="688"/>
      <c r="BQ25" s="688"/>
      <c r="BR25" s="688"/>
      <c r="BS25" s="694" t="s">
        <v>177</v>
      </c>
      <c r="BT25" s="686"/>
      <c r="BU25" s="686"/>
      <c r="BV25" s="686"/>
      <c r="BW25" s="686"/>
      <c r="BX25" s="686"/>
      <c r="BY25" s="686"/>
      <c r="BZ25" s="686"/>
      <c r="CA25" s="686"/>
      <c r="CB25" s="695"/>
      <c r="CD25" s="700" t="s">
        <v>301</v>
      </c>
      <c r="CE25" s="701"/>
      <c r="CF25" s="701"/>
      <c r="CG25" s="701"/>
      <c r="CH25" s="701"/>
      <c r="CI25" s="701"/>
      <c r="CJ25" s="701"/>
      <c r="CK25" s="701"/>
      <c r="CL25" s="701"/>
      <c r="CM25" s="701"/>
      <c r="CN25" s="701"/>
      <c r="CO25" s="701"/>
      <c r="CP25" s="701"/>
      <c r="CQ25" s="702"/>
      <c r="CR25" s="685">
        <v>4648207</v>
      </c>
      <c r="CS25" s="721"/>
      <c r="CT25" s="721"/>
      <c r="CU25" s="721"/>
      <c r="CV25" s="721"/>
      <c r="CW25" s="721"/>
      <c r="CX25" s="721"/>
      <c r="CY25" s="722"/>
      <c r="CZ25" s="690">
        <v>10.5</v>
      </c>
      <c r="DA25" s="719"/>
      <c r="DB25" s="719"/>
      <c r="DC25" s="723"/>
      <c r="DD25" s="694">
        <v>4244960</v>
      </c>
      <c r="DE25" s="721"/>
      <c r="DF25" s="721"/>
      <c r="DG25" s="721"/>
      <c r="DH25" s="721"/>
      <c r="DI25" s="721"/>
      <c r="DJ25" s="721"/>
      <c r="DK25" s="722"/>
      <c r="DL25" s="694">
        <v>4216820</v>
      </c>
      <c r="DM25" s="721"/>
      <c r="DN25" s="721"/>
      <c r="DO25" s="721"/>
      <c r="DP25" s="721"/>
      <c r="DQ25" s="721"/>
      <c r="DR25" s="721"/>
      <c r="DS25" s="721"/>
      <c r="DT25" s="721"/>
      <c r="DU25" s="721"/>
      <c r="DV25" s="722"/>
      <c r="DW25" s="690">
        <v>24.2</v>
      </c>
      <c r="DX25" s="719"/>
      <c r="DY25" s="719"/>
      <c r="DZ25" s="719"/>
      <c r="EA25" s="719"/>
      <c r="EB25" s="719"/>
      <c r="EC25" s="720"/>
    </row>
    <row r="26" spans="2:133" ht="11.25" customHeight="1" x14ac:dyDescent="0.15">
      <c r="B26" s="682" t="s">
        <v>302</v>
      </c>
      <c r="C26" s="683"/>
      <c r="D26" s="683"/>
      <c r="E26" s="683"/>
      <c r="F26" s="683"/>
      <c r="G26" s="683"/>
      <c r="H26" s="683"/>
      <c r="I26" s="683"/>
      <c r="J26" s="683"/>
      <c r="K26" s="683"/>
      <c r="L26" s="683"/>
      <c r="M26" s="683"/>
      <c r="N26" s="683"/>
      <c r="O26" s="683"/>
      <c r="P26" s="683"/>
      <c r="Q26" s="684"/>
      <c r="R26" s="685">
        <v>18100866</v>
      </c>
      <c r="S26" s="686"/>
      <c r="T26" s="686"/>
      <c r="U26" s="686"/>
      <c r="V26" s="686"/>
      <c r="W26" s="686"/>
      <c r="X26" s="686"/>
      <c r="Y26" s="687"/>
      <c r="Z26" s="688">
        <v>39.799999999999997</v>
      </c>
      <c r="AA26" s="688"/>
      <c r="AB26" s="688"/>
      <c r="AC26" s="688"/>
      <c r="AD26" s="689">
        <v>16650184</v>
      </c>
      <c r="AE26" s="689"/>
      <c r="AF26" s="689"/>
      <c r="AG26" s="689"/>
      <c r="AH26" s="689"/>
      <c r="AI26" s="689"/>
      <c r="AJ26" s="689"/>
      <c r="AK26" s="689"/>
      <c r="AL26" s="690">
        <v>99.5</v>
      </c>
      <c r="AM26" s="691"/>
      <c r="AN26" s="691"/>
      <c r="AO26" s="692"/>
      <c r="AP26" s="704" t="s">
        <v>303</v>
      </c>
      <c r="AQ26" s="734"/>
      <c r="AR26" s="734"/>
      <c r="AS26" s="734"/>
      <c r="AT26" s="734"/>
      <c r="AU26" s="734"/>
      <c r="AV26" s="734"/>
      <c r="AW26" s="734"/>
      <c r="AX26" s="734"/>
      <c r="AY26" s="734"/>
      <c r="AZ26" s="734"/>
      <c r="BA26" s="734"/>
      <c r="BB26" s="734"/>
      <c r="BC26" s="734"/>
      <c r="BD26" s="734"/>
      <c r="BE26" s="734"/>
      <c r="BF26" s="706"/>
      <c r="BG26" s="685" t="s">
        <v>178</v>
      </c>
      <c r="BH26" s="686"/>
      <c r="BI26" s="686"/>
      <c r="BJ26" s="686"/>
      <c r="BK26" s="686"/>
      <c r="BL26" s="686"/>
      <c r="BM26" s="686"/>
      <c r="BN26" s="687"/>
      <c r="BO26" s="688" t="s">
        <v>239</v>
      </c>
      <c r="BP26" s="688"/>
      <c r="BQ26" s="688"/>
      <c r="BR26" s="688"/>
      <c r="BS26" s="694" t="s">
        <v>239</v>
      </c>
      <c r="BT26" s="686"/>
      <c r="BU26" s="686"/>
      <c r="BV26" s="686"/>
      <c r="BW26" s="686"/>
      <c r="BX26" s="686"/>
      <c r="BY26" s="686"/>
      <c r="BZ26" s="686"/>
      <c r="CA26" s="686"/>
      <c r="CB26" s="695"/>
      <c r="CD26" s="700" t="s">
        <v>304</v>
      </c>
      <c r="CE26" s="701"/>
      <c r="CF26" s="701"/>
      <c r="CG26" s="701"/>
      <c r="CH26" s="701"/>
      <c r="CI26" s="701"/>
      <c r="CJ26" s="701"/>
      <c r="CK26" s="701"/>
      <c r="CL26" s="701"/>
      <c r="CM26" s="701"/>
      <c r="CN26" s="701"/>
      <c r="CO26" s="701"/>
      <c r="CP26" s="701"/>
      <c r="CQ26" s="702"/>
      <c r="CR26" s="685">
        <v>2982859</v>
      </c>
      <c r="CS26" s="686"/>
      <c r="CT26" s="686"/>
      <c r="CU26" s="686"/>
      <c r="CV26" s="686"/>
      <c r="CW26" s="686"/>
      <c r="CX26" s="686"/>
      <c r="CY26" s="687"/>
      <c r="CZ26" s="690">
        <v>6.8</v>
      </c>
      <c r="DA26" s="719"/>
      <c r="DB26" s="719"/>
      <c r="DC26" s="723"/>
      <c r="DD26" s="694">
        <v>2777219</v>
      </c>
      <c r="DE26" s="686"/>
      <c r="DF26" s="686"/>
      <c r="DG26" s="686"/>
      <c r="DH26" s="686"/>
      <c r="DI26" s="686"/>
      <c r="DJ26" s="686"/>
      <c r="DK26" s="687"/>
      <c r="DL26" s="694" t="s">
        <v>178</v>
      </c>
      <c r="DM26" s="686"/>
      <c r="DN26" s="686"/>
      <c r="DO26" s="686"/>
      <c r="DP26" s="686"/>
      <c r="DQ26" s="686"/>
      <c r="DR26" s="686"/>
      <c r="DS26" s="686"/>
      <c r="DT26" s="686"/>
      <c r="DU26" s="686"/>
      <c r="DV26" s="687"/>
      <c r="DW26" s="690" t="s">
        <v>239</v>
      </c>
      <c r="DX26" s="719"/>
      <c r="DY26" s="719"/>
      <c r="DZ26" s="719"/>
      <c r="EA26" s="719"/>
      <c r="EB26" s="719"/>
      <c r="EC26" s="720"/>
    </row>
    <row r="27" spans="2:133" ht="11.25" customHeight="1" x14ac:dyDescent="0.15">
      <c r="B27" s="682" t="s">
        <v>305</v>
      </c>
      <c r="C27" s="683"/>
      <c r="D27" s="683"/>
      <c r="E27" s="683"/>
      <c r="F27" s="683"/>
      <c r="G27" s="683"/>
      <c r="H27" s="683"/>
      <c r="I27" s="683"/>
      <c r="J27" s="683"/>
      <c r="K27" s="683"/>
      <c r="L27" s="683"/>
      <c r="M27" s="683"/>
      <c r="N27" s="683"/>
      <c r="O27" s="683"/>
      <c r="P27" s="683"/>
      <c r="Q27" s="684"/>
      <c r="R27" s="685">
        <v>7413</v>
      </c>
      <c r="S27" s="686"/>
      <c r="T27" s="686"/>
      <c r="U27" s="686"/>
      <c r="V27" s="686"/>
      <c r="W27" s="686"/>
      <c r="X27" s="686"/>
      <c r="Y27" s="687"/>
      <c r="Z27" s="688">
        <v>0</v>
      </c>
      <c r="AA27" s="688"/>
      <c r="AB27" s="688"/>
      <c r="AC27" s="688"/>
      <c r="AD27" s="689">
        <v>7413</v>
      </c>
      <c r="AE27" s="689"/>
      <c r="AF27" s="689"/>
      <c r="AG27" s="689"/>
      <c r="AH27" s="689"/>
      <c r="AI27" s="689"/>
      <c r="AJ27" s="689"/>
      <c r="AK27" s="689"/>
      <c r="AL27" s="690">
        <v>0</v>
      </c>
      <c r="AM27" s="691"/>
      <c r="AN27" s="691"/>
      <c r="AO27" s="692"/>
      <c r="AP27" s="682" t="s">
        <v>306</v>
      </c>
      <c r="AQ27" s="683"/>
      <c r="AR27" s="683"/>
      <c r="AS27" s="683"/>
      <c r="AT27" s="683"/>
      <c r="AU27" s="683"/>
      <c r="AV27" s="683"/>
      <c r="AW27" s="683"/>
      <c r="AX27" s="683"/>
      <c r="AY27" s="683"/>
      <c r="AZ27" s="683"/>
      <c r="BA27" s="683"/>
      <c r="BB27" s="683"/>
      <c r="BC27" s="683"/>
      <c r="BD27" s="683"/>
      <c r="BE27" s="683"/>
      <c r="BF27" s="684"/>
      <c r="BG27" s="685">
        <v>9379398</v>
      </c>
      <c r="BH27" s="686"/>
      <c r="BI27" s="686"/>
      <c r="BJ27" s="686"/>
      <c r="BK27" s="686"/>
      <c r="BL27" s="686"/>
      <c r="BM27" s="686"/>
      <c r="BN27" s="687"/>
      <c r="BO27" s="688">
        <v>100</v>
      </c>
      <c r="BP27" s="688"/>
      <c r="BQ27" s="688"/>
      <c r="BR27" s="688"/>
      <c r="BS27" s="694">
        <v>96403</v>
      </c>
      <c r="BT27" s="686"/>
      <c r="BU27" s="686"/>
      <c r="BV27" s="686"/>
      <c r="BW27" s="686"/>
      <c r="BX27" s="686"/>
      <c r="BY27" s="686"/>
      <c r="BZ27" s="686"/>
      <c r="CA27" s="686"/>
      <c r="CB27" s="695"/>
      <c r="CD27" s="700" t="s">
        <v>307</v>
      </c>
      <c r="CE27" s="701"/>
      <c r="CF27" s="701"/>
      <c r="CG27" s="701"/>
      <c r="CH27" s="701"/>
      <c r="CI27" s="701"/>
      <c r="CJ27" s="701"/>
      <c r="CK27" s="701"/>
      <c r="CL27" s="701"/>
      <c r="CM27" s="701"/>
      <c r="CN27" s="701"/>
      <c r="CO27" s="701"/>
      <c r="CP27" s="701"/>
      <c r="CQ27" s="702"/>
      <c r="CR27" s="685">
        <v>5053649</v>
      </c>
      <c r="CS27" s="721"/>
      <c r="CT27" s="721"/>
      <c r="CU27" s="721"/>
      <c r="CV27" s="721"/>
      <c r="CW27" s="721"/>
      <c r="CX27" s="721"/>
      <c r="CY27" s="722"/>
      <c r="CZ27" s="690">
        <v>11.5</v>
      </c>
      <c r="DA27" s="719"/>
      <c r="DB27" s="719"/>
      <c r="DC27" s="723"/>
      <c r="DD27" s="694">
        <v>1531649</v>
      </c>
      <c r="DE27" s="721"/>
      <c r="DF27" s="721"/>
      <c r="DG27" s="721"/>
      <c r="DH27" s="721"/>
      <c r="DI27" s="721"/>
      <c r="DJ27" s="721"/>
      <c r="DK27" s="722"/>
      <c r="DL27" s="694">
        <v>1491337</v>
      </c>
      <c r="DM27" s="721"/>
      <c r="DN27" s="721"/>
      <c r="DO27" s="721"/>
      <c r="DP27" s="721"/>
      <c r="DQ27" s="721"/>
      <c r="DR27" s="721"/>
      <c r="DS27" s="721"/>
      <c r="DT27" s="721"/>
      <c r="DU27" s="721"/>
      <c r="DV27" s="722"/>
      <c r="DW27" s="690">
        <v>8.5</v>
      </c>
      <c r="DX27" s="719"/>
      <c r="DY27" s="719"/>
      <c r="DZ27" s="719"/>
      <c r="EA27" s="719"/>
      <c r="EB27" s="719"/>
      <c r="EC27" s="720"/>
    </row>
    <row r="28" spans="2:133" ht="11.25" customHeight="1" x14ac:dyDescent="0.15">
      <c r="B28" s="682" t="s">
        <v>308</v>
      </c>
      <c r="C28" s="683"/>
      <c r="D28" s="683"/>
      <c r="E28" s="683"/>
      <c r="F28" s="683"/>
      <c r="G28" s="683"/>
      <c r="H28" s="683"/>
      <c r="I28" s="683"/>
      <c r="J28" s="683"/>
      <c r="K28" s="683"/>
      <c r="L28" s="683"/>
      <c r="M28" s="683"/>
      <c r="N28" s="683"/>
      <c r="O28" s="683"/>
      <c r="P28" s="683"/>
      <c r="Q28" s="684"/>
      <c r="R28" s="685">
        <v>92277</v>
      </c>
      <c r="S28" s="686"/>
      <c r="T28" s="686"/>
      <c r="U28" s="686"/>
      <c r="V28" s="686"/>
      <c r="W28" s="686"/>
      <c r="X28" s="686"/>
      <c r="Y28" s="687"/>
      <c r="Z28" s="688">
        <v>0.2</v>
      </c>
      <c r="AA28" s="688"/>
      <c r="AB28" s="688"/>
      <c r="AC28" s="688"/>
      <c r="AD28" s="689" t="s">
        <v>177</v>
      </c>
      <c r="AE28" s="689"/>
      <c r="AF28" s="689"/>
      <c r="AG28" s="689"/>
      <c r="AH28" s="689"/>
      <c r="AI28" s="689"/>
      <c r="AJ28" s="689"/>
      <c r="AK28" s="689"/>
      <c r="AL28" s="690" t="s">
        <v>239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309</v>
      </c>
      <c r="CE28" s="701"/>
      <c r="CF28" s="701"/>
      <c r="CG28" s="701"/>
      <c r="CH28" s="701"/>
      <c r="CI28" s="701"/>
      <c r="CJ28" s="701"/>
      <c r="CK28" s="701"/>
      <c r="CL28" s="701"/>
      <c r="CM28" s="701"/>
      <c r="CN28" s="701"/>
      <c r="CO28" s="701"/>
      <c r="CP28" s="701"/>
      <c r="CQ28" s="702"/>
      <c r="CR28" s="685">
        <v>3797469</v>
      </c>
      <c r="CS28" s="686"/>
      <c r="CT28" s="686"/>
      <c r="CU28" s="686"/>
      <c r="CV28" s="686"/>
      <c r="CW28" s="686"/>
      <c r="CX28" s="686"/>
      <c r="CY28" s="687"/>
      <c r="CZ28" s="690">
        <v>8.6</v>
      </c>
      <c r="DA28" s="719"/>
      <c r="DB28" s="719"/>
      <c r="DC28" s="723"/>
      <c r="DD28" s="694">
        <v>3691554</v>
      </c>
      <c r="DE28" s="686"/>
      <c r="DF28" s="686"/>
      <c r="DG28" s="686"/>
      <c r="DH28" s="686"/>
      <c r="DI28" s="686"/>
      <c r="DJ28" s="686"/>
      <c r="DK28" s="687"/>
      <c r="DL28" s="694">
        <v>2977954</v>
      </c>
      <c r="DM28" s="686"/>
      <c r="DN28" s="686"/>
      <c r="DO28" s="686"/>
      <c r="DP28" s="686"/>
      <c r="DQ28" s="686"/>
      <c r="DR28" s="686"/>
      <c r="DS28" s="686"/>
      <c r="DT28" s="686"/>
      <c r="DU28" s="686"/>
      <c r="DV28" s="687"/>
      <c r="DW28" s="690">
        <v>17.100000000000001</v>
      </c>
      <c r="DX28" s="719"/>
      <c r="DY28" s="719"/>
      <c r="DZ28" s="719"/>
      <c r="EA28" s="719"/>
      <c r="EB28" s="719"/>
      <c r="EC28" s="720"/>
    </row>
    <row r="29" spans="2:133" ht="11.25" customHeight="1" x14ac:dyDescent="0.15">
      <c r="B29" s="682" t="s">
        <v>310</v>
      </c>
      <c r="C29" s="683"/>
      <c r="D29" s="683"/>
      <c r="E29" s="683"/>
      <c r="F29" s="683"/>
      <c r="G29" s="683"/>
      <c r="H29" s="683"/>
      <c r="I29" s="683"/>
      <c r="J29" s="683"/>
      <c r="K29" s="683"/>
      <c r="L29" s="683"/>
      <c r="M29" s="683"/>
      <c r="N29" s="683"/>
      <c r="O29" s="683"/>
      <c r="P29" s="683"/>
      <c r="Q29" s="684"/>
      <c r="R29" s="685">
        <v>324704</v>
      </c>
      <c r="S29" s="686"/>
      <c r="T29" s="686"/>
      <c r="U29" s="686"/>
      <c r="V29" s="686"/>
      <c r="W29" s="686"/>
      <c r="X29" s="686"/>
      <c r="Y29" s="687"/>
      <c r="Z29" s="688">
        <v>0.7</v>
      </c>
      <c r="AA29" s="688"/>
      <c r="AB29" s="688"/>
      <c r="AC29" s="688"/>
      <c r="AD29" s="689">
        <v>27734</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311</v>
      </c>
      <c r="CE29" s="726"/>
      <c r="CF29" s="700" t="s">
        <v>312</v>
      </c>
      <c r="CG29" s="701"/>
      <c r="CH29" s="701"/>
      <c r="CI29" s="701"/>
      <c r="CJ29" s="701"/>
      <c r="CK29" s="701"/>
      <c r="CL29" s="701"/>
      <c r="CM29" s="701"/>
      <c r="CN29" s="701"/>
      <c r="CO29" s="701"/>
      <c r="CP29" s="701"/>
      <c r="CQ29" s="702"/>
      <c r="CR29" s="685">
        <v>3797325</v>
      </c>
      <c r="CS29" s="721"/>
      <c r="CT29" s="721"/>
      <c r="CU29" s="721"/>
      <c r="CV29" s="721"/>
      <c r="CW29" s="721"/>
      <c r="CX29" s="721"/>
      <c r="CY29" s="722"/>
      <c r="CZ29" s="690">
        <v>8.6</v>
      </c>
      <c r="DA29" s="719"/>
      <c r="DB29" s="719"/>
      <c r="DC29" s="723"/>
      <c r="DD29" s="694">
        <v>3691410</v>
      </c>
      <c r="DE29" s="721"/>
      <c r="DF29" s="721"/>
      <c r="DG29" s="721"/>
      <c r="DH29" s="721"/>
      <c r="DI29" s="721"/>
      <c r="DJ29" s="721"/>
      <c r="DK29" s="722"/>
      <c r="DL29" s="694">
        <v>2977810</v>
      </c>
      <c r="DM29" s="721"/>
      <c r="DN29" s="721"/>
      <c r="DO29" s="721"/>
      <c r="DP29" s="721"/>
      <c r="DQ29" s="721"/>
      <c r="DR29" s="721"/>
      <c r="DS29" s="721"/>
      <c r="DT29" s="721"/>
      <c r="DU29" s="721"/>
      <c r="DV29" s="722"/>
      <c r="DW29" s="690">
        <v>17.100000000000001</v>
      </c>
      <c r="DX29" s="719"/>
      <c r="DY29" s="719"/>
      <c r="DZ29" s="719"/>
      <c r="EA29" s="719"/>
      <c r="EB29" s="719"/>
      <c r="EC29" s="720"/>
    </row>
    <row r="30" spans="2:133" ht="11.25" customHeight="1" x14ac:dyDescent="0.15">
      <c r="B30" s="682" t="s">
        <v>313</v>
      </c>
      <c r="C30" s="683"/>
      <c r="D30" s="683"/>
      <c r="E30" s="683"/>
      <c r="F30" s="683"/>
      <c r="G30" s="683"/>
      <c r="H30" s="683"/>
      <c r="I30" s="683"/>
      <c r="J30" s="683"/>
      <c r="K30" s="683"/>
      <c r="L30" s="683"/>
      <c r="M30" s="683"/>
      <c r="N30" s="683"/>
      <c r="O30" s="683"/>
      <c r="P30" s="683"/>
      <c r="Q30" s="684"/>
      <c r="R30" s="685">
        <v>34481</v>
      </c>
      <c r="S30" s="686"/>
      <c r="T30" s="686"/>
      <c r="U30" s="686"/>
      <c r="V30" s="686"/>
      <c r="W30" s="686"/>
      <c r="X30" s="686"/>
      <c r="Y30" s="687"/>
      <c r="Z30" s="688">
        <v>0.1</v>
      </c>
      <c r="AA30" s="688"/>
      <c r="AB30" s="688"/>
      <c r="AC30" s="688"/>
      <c r="AD30" s="689" t="s">
        <v>177</v>
      </c>
      <c r="AE30" s="689"/>
      <c r="AF30" s="689"/>
      <c r="AG30" s="689"/>
      <c r="AH30" s="689"/>
      <c r="AI30" s="689"/>
      <c r="AJ30" s="689"/>
      <c r="AK30" s="689"/>
      <c r="AL30" s="690" t="s">
        <v>178</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314</v>
      </c>
      <c r="BH30" s="738"/>
      <c r="BI30" s="738"/>
      <c r="BJ30" s="738"/>
      <c r="BK30" s="738"/>
      <c r="BL30" s="738"/>
      <c r="BM30" s="738"/>
      <c r="BN30" s="738"/>
      <c r="BO30" s="738"/>
      <c r="BP30" s="738"/>
      <c r="BQ30" s="739"/>
      <c r="BR30" s="664" t="s">
        <v>315</v>
      </c>
      <c r="BS30" s="738"/>
      <c r="BT30" s="738"/>
      <c r="BU30" s="738"/>
      <c r="BV30" s="738"/>
      <c r="BW30" s="738"/>
      <c r="BX30" s="738"/>
      <c r="BY30" s="738"/>
      <c r="BZ30" s="738"/>
      <c r="CA30" s="738"/>
      <c r="CB30" s="739"/>
      <c r="CD30" s="727"/>
      <c r="CE30" s="728"/>
      <c r="CF30" s="700" t="s">
        <v>316</v>
      </c>
      <c r="CG30" s="701"/>
      <c r="CH30" s="701"/>
      <c r="CI30" s="701"/>
      <c r="CJ30" s="701"/>
      <c r="CK30" s="701"/>
      <c r="CL30" s="701"/>
      <c r="CM30" s="701"/>
      <c r="CN30" s="701"/>
      <c r="CO30" s="701"/>
      <c r="CP30" s="701"/>
      <c r="CQ30" s="702"/>
      <c r="CR30" s="685">
        <v>3594675</v>
      </c>
      <c r="CS30" s="686"/>
      <c r="CT30" s="686"/>
      <c r="CU30" s="686"/>
      <c r="CV30" s="686"/>
      <c r="CW30" s="686"/>
      <c r="CX30" s="686"/>
      <c r="CY30" s="687"/>
      <c r="CZ30" s="690">
        <v>8.1</v>
      </c>
      <c r="DA30" s="719"/>
      <c r="DB30" s="719"/>
      <c r="DC30" s="723"/>
      <c r="DD30" s="694">
        <v>3495979</v>
      </c>
      <c r="DE30" s="686"/>
      <c r="DF30" s="686"/>
      <c r="DG30" s="686"/>
      <c r="DH30" s="686"/>
      <c r="DI30" s="686"/>
      <c r="DJ30" s="686"/>
      <c r="DK30" s="687"/>
      <c r="DL30" s="694">
        <v>2782379</v>
      </c>
      <c r="DM30" s="686"/>
      <c r="DN30" s="686"/>
      <c r="DO30" s="686"/>
      <c r="DP30" s="686"/>
      <c r="DQ30" s="686"/>
      <c r="DR30" s="686"/>
      <c r="DS30" s="686"/>
      <c r="DT30" s="686"/>
      <c r="DU30" s="686"/>
      <c r="DV30" s="687"/>
      <c r="DW30" s="690">
        <v>15.9</v>
      </c>
      <c r="DX30" s="719"/>
      <c r="DY30" s="719"/>
      <c r="DZ30" s="719"/>
      <c r="EA30" s="719"/>
      <c r="EB30" s="719"/>
      <c r="EC30" s="720"/>
    </row>
    <row r="31" spans="2:133" ht="11.25" customHeight="1" x14ac:dyDescent="0.15">
      <c r="B31" s="682" t="s">
        <v>317</v>
      </c>
      <c r="C31" s="683"/>
      <c r="D31" s="683"/>
      <c r="E31" s="683"/>
      <c r="F31" s="683"/>
      <c r="G31" s="683"/>
      <c r="H31" s="683"/>
      <c r="I31" s="683"/>
      <c r="J31" s="683"/>
      <c r="K31" s="683"/>
      <c r="L31" s="683"/>
      <c r="M31" s="683"/>
      <c r="N31" s="683"/>
      <c r="O31" s="683"/>
      <c r="P31" s="683"/>
      <c r="Q31" s="684"/>
      <c r="R31" s="685">
        <v>11645896</v>
      </c>
      <c r="S31" s="686"/>
      <c r="T31" s="686"/>
      <c r="U31" s="686"/>
      <c r="V31" s="686"/>
      <c r="W31" s="686"/>
      <c r="X31" s="686"/>
      <c r="Y31" s="687"/>
      <c r="Z31" s="688">
        <v>25.6</v>
      </c>
      <c r="AA31" s="688"/>
      <c r="AB31" s="688"/>
      <c r="AC31" s="688"/>
      <c r="AD31" s="689" t="s">
        <v>177</v>
      </c>
      <c r="AE31" s="689"/>
      <c r="AF31" s="689"/>
      <c r="AG31" s="689"/>
      <c r="AH31" s="689"/>
      <c r="AI31" s="689"/>
      <c r="AJ31" s="689"/>
      <c r="AK31" s="689"/>
      <c r="AL31" s="690" t="s">
        <v>265</v>
      </c>
      <c r="AM31" s="691"/>
      <c r="AN31" s="691"/>
      <c r="AO31" s="692"/>
      <c r="AP31" s="742" t="s">
        <v>318</v>
      </c>
      <c r="AQ31" s="743"/>
      <c r="AR31" s="743"/>
      <c r="AS31" s="743"/>
      <c r="AT31" s="748" t="s">
        <v>319</v>
      </c>
      <c r="AU31" s="231"/>
      <c r="AV31" s="231"/>
      <c r="AW31" s="231"/>
      <c r="AX31" s="671" t="s">
        <v>193</v>
      </c>
      <c r="AY31" s="672"/>
      <c r="AZ31" s="672"/>
      <c r="BA31" s="672"/>
      <c r="BB31" s="672"/>
      <c r="BC31" s="672"/>
      <c r="BD31" s="672"/>
      <c r="BE31" s="672"/>
      <c r="BF31" s="673"/>
      <c r="BG31" s="753">
        <v>99.1</v>
      </c>
      <c r="BH31" s="740"/>
      <c r="BI31" s="740"/>
      <c r="BJ31" s="740"/>
      <c r="BK31" s="740"/>
      <c r="BL31" s="740"/>
      <c r="BM31" s="680">
        <v>97.6</v>
      </c>
      <c r="BN31" s="740"/>
      <c r="BO31" s="740"/>
      <c r="BP31" s="740"/>
      <c r="BQ31" s="741"/>
      <c r="BR31" s="753">
        <v>99.4</v>
      </c>
      <c r="BS31" s="740"/>
      <c r="BT31" s="740"/>
      <c r="BU31" s="740"/>
      <c r="BV31" s="740"/>
      <c r="BW31" s="740"/>
      <c r="BX31" s="680">
        <v>97.7</v>
      </c>
      <c r="BY31" s="740"/>
      <c r="BZ31" s="740"/>
      <c r="CA31" s="740"/>
      <c r="CB31" s="741"/>
      <c r="CD31" s="727"/>
      <c r="CE31" s="728"/>
      <c r="CF31" s="700" t="s">
        <v>320</v>
      </c>
      <c r="CG31" s="701"/>
      <c r="CH31" s="701"/>
      <c r="CI31" s="701"/>
      <c r="CJ31" s="701"/>
      <c r="CK31" s="701"/>
      <c r="CL31" s="701"/>
      <c r="CM31" s="701"/>
      <c r="CN31" s="701"/>
      <c r="CO31" s="701"/>
      <c r="CP31" s="701"/>
      <c r="CQ31" s="702"/>
      <c r="CR31" s="685">
        <v>202650</v>
      </c>
      <c r="CS31" s="721"/>
      <c r="CT31" s="721"/>
      <c r="CU31" s="721"/>
      <c r="CV31" s="721"/>
      <c r="CW31" s="721"/>
      <c r="CX31" s="721"/>
      <c r="CY31" s="722"/>
      <c r="CZ31" s="690">
        <v>0.5</v>
      </c>
      <c r="DA31" s="719"/>
      <c r="DB31" s="719"/>
      <c r="DC31" s="723"/>
      <c r="DD31" s="694">
        <v>195431</v>
      </c>
      <c r="DE31" s="721"/>
      <c r="DF31" s="721"/>
      <c r="DG31" s="721"/>
      <c r="DH31" s="721"/>
      <c r="DI31" s="721"/>
      <c r="DJ31" s="721"/>
      <c r="DK31" s="722"/>
      <c r="DL31" s="694">
        <v>195431</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321</v>
      </c>
      <c r="C32" s="732"/>
      <c r="D32" s="732"/>
      <c r="E32" s="732"/>
      <c r="F32" s="732"/>
      <c r="G32" s="732"/>
      <c r="H32" s="732"/>
      <c r="I32" s="732"/>
      <c r="J32" s="732"/>
      <c r="K32" s="732"/>
      <c r="L32" s="732"/>
      <c r="M32" s="732"/>
      <c r="N32" s="732"/>
      <c r="O32" s="732"/>
      <c r="P32" s="732"/>
      <c r="Q32" s="733"/>
      <c r="R32" s="685" t="s">
        <v>177</v>
      </c>
      <c r="S32" s="686"/>
      <c r="T32" s="686"/>
      <c r="U32" s="686"/>
      <c r="V32" s="686"/>
      <c r="W32" s="686"/>
      <c r="X32" s="686"/>
      <c r="Y32" s="687"/>
      <c r="Z32" s="688" t="s">
        <v>177</v>
      </c>
      <c r="AA32" s="688"/>
      <c r="AB32" s="688"/>
      <c r="AC32" s="688"/>
      <c r="AD32" s="689" t="s">
        <v>177</v>
      </c>
      <c r="AE32" s="689"/>
      <c r="AF32" s="689"/>
      <c r="AG32" s="689"/>
      <c r="AH32" s="689"/>
      <c r="AI32" s="689"/>
      <c r="AJ32" s="689"/>
      <c r="AK32" s="689"/>
      <c r="AL32" s="690" t="s">
        <v>177</v>
      </c>
      <c r="AM32" s="691"/>
      <c r="AN32" s="691"/>
      <c r="AO32" s="692"/>
      <c r="AP32" s="744"/>
      <c r="AQ32" s="745"/>
      <c r="AR32" s="745"/>
      <c r="AS32" s="745"/>
      <c r="AT32" s="749"/>
      <c r="AU32" s="230" t="s">
        <v>322</v>
      </c>
      <c r="AV32" s="230"/>
      <c r="AW32" s="230"/>
      <c r="AX32" s="682" t="s">
        <v>323</v>
      </c>
      <c r="AY32" s="683"/>
      <c r="AZ32" s="683"/>
      <c r="BA32" s="683"/>
      <c r="BB32" s="683"/>
      <c r="BC32" s="683"/>
      <c r="BD32" s="683"/>
      <c r="BE32" s="683"/>
      <c r="BF32" s="684"/>
      <c r="BG32" s="754">
        <v>99</v>
      </c>
      <c r="BH32" s="721"/>
      <c r="BI32" s="721"/>
      <c r="BJ32" s="721"/>
      <c r="BK32" s="721"/>
      <c r="BL32" s="721"/>
      <c r="BM32" s="691">
        <v>98.2</v>
      </c>
      <c r="BN32" s="751"/>
      <c r="BO32" s="751"/>
      <c r="BP32" s="751"/>
      <c r="BQ32" s="752"/>
      <c r="BR32" s="754">
        <v>99.7</v>
      </c>
      <c r="BS32" s="721"/>
      <c r="BT32" s="721"/>
      <c r="BU32" s="721"/>
      <c r="BV32" s="721"/>
      <c r="BW32" s="721"/>
      <c r="BX32" s="691">
        <v>98.6</v>
      </c>
      <c r="BY32" s="751"/>
      <c r="BZ32" s="751"/>
      <c r="CA32" s="751"/>
      <c r="CB32" s="752"/>
      <c r="CD32" s="729"/>
      <c r="CE32" s="730"/>
      <c r="CF32" s="700" t="s">
        <v>324</v>
      </c>
      <c r="CG32" s="701"/>
      <c r="CH32" s="701"/>
      <c r="CI32" s="701"/>
      <c r="CJ32" s="701"/>
      <c r="CK32" s="701"/>
      <c r="CL32" s="701"/>
      <c r="CM32" s="701"/>
      <c r="CN32" s="701"/>
      <c r="CO32" s="701"/>
      <c r="CP32" s="701"/>
      <c r="CQ32" s="702"/>
      <c r="CR32" s="685">
        <v>144</v>
      </c>
      <c r="CS32" s="686"/>
      <c r="CT32" s="686"/>
      <c r="CU32" s="686"/>
      <c r="CV32" s="686"/>
      <c r="CW32" s="686"/>
      <c r="CX32" s="686"/>
      <c r="CY32" s="687"/>
      <c r="CZ32" s="690">
        <v>0</v>
      </c>
      <c r="DA32" s="719"/>
      <c r="DB32" s="719"/>
      <c r="DC32" s="723"/>
      <c r="DD32" s="694">
        <v>144</v>
      </c>
      <c r="DE32" s="686"/>
      <c r="DF32" s="686"/>
      <c r="DG32" s="686"/>
      <c r="DH32" s="686"/>
      <c r="DI32" s="686"/>
      <c r="DJ32" s="686"/>
      <c r="DK32" s="687"/>
      <c r="DL32" s="694">
        <v>144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325</v>
      </c>
      <c r="C33" s="683"/>
      <c r="D33" s="683"/>
      <c r="E33" s="683"/>
      <c r="F33" s="683"/>
      <c r="G33" s="683"/>
      <c r="H33" s="683"/>
      <c r="I33" s="683"/>
      <c r="J33" s="683"/>
      <c r="K33" s="683"/>
      <c r="L33" s="683"/>
      <c r="M33" s="683"/>
      <c r="N33" s="683"/>
      <c r="O33" s="683"/>
      <c r="P33" s="683"/>
      <c r="Q33" s="684"/>
      <c r="R33" s="685">
        <v>3969748</v>
      </c>
      <c r="S33" s="686"/>
      <c r="T33" s="686"/>
      <c r="U33" s="686"/>
      <c r="V33" s="686"/>
      <c r="W33" s="686"/>
      <c r="X33" s="686"/>
      <c r="Y33" s="687"/>
      <c r="Z33" s="688">
        <v>8.6999999999999993</v>
      </c>
      <c r="AA33" s="688"/>
      <c r="AB33" s="688"/>
      <c r="AC33" s="688"/>
      <c r="AD33" s="689" t="s">
        <v>177</v>
      </c>
      <c r="AE33" s="689"/>
      <c r="AF33" s="689"/>
      <c r="AG33" s="689"/>
      <c r="AH33" s="689"/>
      <c r="AI33" s="689"/>
      <c r="AJ33" s="689"/>
      <c r="AK33" s="689"/>
      <c r="AL33" s="690" t="s">
        <v>265</v>
      </c>
      <c r="AM33" s="691"/>
      <c r="AN33" s="691"/>
      <c r="AO33" s="692"/>
      <c r="AP33" s="746"/>
      <c r="AQ33" s="747"/>
      <c r="AR33" s="747"/>
      <c r="AS33" s="747"/>
      <c r="AT33" s="750"/>
      <c r="AU33" s="232"/>
      <c r="AV33" s="232"/>
      <c r="AW33" s="232"/>
      <c r="AX33" s="735" t="s">
        <v>326</v>
      </c>
      <c r="AY33" s="736"/>
      <c r="AZ33" s="736"/>
      <c r="BA33" s="736"/>
      <c r="BB33" s="736"/>
      <c r="BC33" s="736"/>
      <c r="BD33" s="736"/>
      <c r="BE33" s="736"/>
      <c r="BF33" s="737"/>
      <c r="BG33" s="755">
        <v>99</v>
      </c>
      <c r="BH33" s="756"/>
      <c r="BI33" s="756"/>
      <c r="BJ33" s="756"/>
      <c r="BK33" s="756"/>
      <c r="BL33" s="756"/>
      <c r="BM33" s="757">
        <v>96.8</v>
      </c>
      <c r="BN33" s="756"/>
      <c r="BO33" s="756"/>
      <c r="BP33" s="756"/>
      <c r="BQ33" s="758"/>
      <c r="BR33" s="755">
        <v>99.1</v>
      </c>
      <c r="BS33" s="756"/>
      <c r="BT33" s="756"/>
      <c r="BU33" s="756"/>
      <c r="BV33" s="756"/>
      <c r="BW33" s="756"/>
      <c r="BX33" s="757">
        <v>96.8</v>
      </c>
      <c r="BY33" s="756"/>
      <c r="BZ33" s="756"/>
      <c r="CA33" s="756"/>
      <c r="CB33" s="758"/>
      <c r="CD33" s="700" t="s">
        <v>327</v>
      </c>
      <c r="CE33" s="701"/>
      <c r="CF33" s="701"/>
      <c r="CG33" s="701"/>
      <c r="CH33" s="701"/>
      <c r="CI33" s="701"/>
      <c r="CJ33" s="701"/>
      <c r="CK33" s="701"/>
      <c r="CL33" s="701"/>
      <c r="CM33" s="701"/>
      <c r="CN33" s="701"/>
      <c r="CO33" s="701"/>
      <c r="CP33" s="701"/>
      <c r="CQ33" s="702"/>
      <c r="CR33" s="685">
        <v>21136196</v>
      </c>
      <c r="CS33" s="721"/>
      <c r="CT33" s="721"/>
      <c r="CU33" s="721"/>
      <c r="CV33" s="721"/>
      <c r="CW33" s="721"/>
      <c r="CX33" s="721"/>
      <c r="CY33" s="722"/>
      <c r="CZ33" s="690">
        <v>47.9</v>
      </c>
      <c r="DA33" s="719"/>
      <c r="DB33" s="719"/>
      <c r="DC33" s="723"/>
      <c r="DD33" s="694">
        <v>12782805</v>
      </c>
      <c r="DE33" s="721"/>
      <c r="DF33" s="721"/>
      <c r="DG33" s="721"/>
      <c r="DH33" s="721"/>
      <c r="DI33" s="721"/>
      <c r="DJ33" s="721"/>
      <c r="DK33" s="722"/>
      <c r="DL33" s="694">
        <v>6481131</v>
      </c>
      <c r="DM33" s="721"/>
      <c r="DN33" s="721"/>
      <c r="DO33" s="721"/>
      <c r="DP33" s="721"/>
      <c r="DQ33" s="721"/>
      <c r="DR33" s="721"/>
      <c r="DS33" s="721"/>
      <c r="DT33" s="721"/>
      <c r="DU33" s="721"/>
      <c r="DV33" s="722"/>
      <c r="DW33" s="690">
        <v>37.1</v>
      </c>
      <c r="DX33" s="719"/>
      <c r="DY33" s="719"/>
      <c r="DZ33" s="719"/>
      <c r="EA33" s="719"/>
      <c r="EB33" s="719"/>
      <c r="EC33" s="720"/>
    </row>
    <row r="34" spans="2:133" ht="11.25" customHeight="1" x14ac:dyDescent="0.15">
      <c r="B34" s="682" t="s">
        <v>328</v>
      </c>
      <c r="C34" s="683"/>
      <c r="D34" s="683"/>
      <c r="E34" s="683"/>
      <c r="F34" s="683"/>
      <c r="G34" s="683"/>
      <c r="H34" s="683"/>
      <c r="I34" s="683"/>
      <c r="J34" s="683"/>
      <c r="K34" s="683"/>
      <c r="L34" s="683"/>
      <c r="M34" s="683"/>
      <c r="N34" s="683"/>
      <c r="O34" s="683"/>
      <c r="P34" s="683"/>
      <c r="Q34" s="684"/>
      <c r="R34" s="685">
        <v>39255</v>
      </c>
      <c r="S34" s="686"/>
      <c r="T34" s="686"/>
      <c r="U34" s="686"/>
      <c r="V34" s="686"/>
      <c r="W34" s="686"/>
      <c r="X34" s="686"/>
      <c r="Y34" s="687"/>
      <c r="Z34" s="688">
        <v>0.1</v>
      </c>
      <c r="AA34" s="688"/>
      <c r="AB34" s="688"/>
      <c r="AC34" s="688"/>
      <c r="AD34" s="689">
        <v>17407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329</v>
      </c>
      <c r="CE34" s="701"/>
      <c r="CF34" s="701"/>
      <c r="CG34" s="701"/>
      <c r="CH34" s="701"/>
      <c r="CI34" s="701"/>
      <c r="CJ34" s="701"/>
      <c r="CK34" s="701"/>
      <c r="CL34" s="701"/>
      <c r="CM34" s="701"/>
      <c r="CN34" s="701"/>
      <c r="CO34" s="701"/>
      <c r="CP34" s="701"/>
      <c r="CQ34" s="702"/>
      <c r="CR34" s="685">
        <v>4291659</v>
      </c>
      <c r="CS34" s="686"/>
      <c r="CT34" s="686"/>
      <c r="CU34" s="686"/>
      <c r="CV34" s="686"/>
      <c r="CW34" s="686"/>
      <c r="CX34" s="686"/>
      <c r="CY34" s="687"/>
      <c r="CZ34" s="690">
        <v>9.6999999999999993</v>
      </c>
      <c r="DA34" s="719"/>
      <c r="DB34" s="719"/>
      <c r="DC34" s="723"/>
      <c r="DD34" s="694">
        <v>3074429</v>
      </c>
      <c r="DE34" s="686"/>
      <c r="DF34" s="686"/>
      <c r="DG34" s="686"/>
      <c r="DH34" s="686"/>
      <c r="DI34" s="686"/>
      <c r="DJ34" s="686"/>
      <c r="DK34" s="687"/>
      <c r="DL34" s="694">
        <v>2255033</v>
      </c>
      <c r="DM34" s="686"/>
      <c r="DN34" s="686"/>
      <c r="DO34" s="686"/>
      <c r="DP34" s="686"/>
      <c r="DQ34" s="686"/>
      <c r="DR34" s="686"/>
      <c r="DS34" s="686"/>
      <c r="DT34" s="686"/>
      <c r="DU34" s="686"/>
      <c r="DV34" s="687"/>
      <c r="DW34" s="690">
        <v>12.9</v>
      </c>
      <c r="DX34" s="719"/>
      <c r="DY34" s="719"/>
      <c r="DZ34" s="719"/>
      <c r="EA34" s="719"/>
      <c r="EB34" s="719"/>
      <c r="EC34" s="720"/>
    </row>
    <row r="35" spans="2:133" ht="11.25" customHeight="1" x14ac:dyDescent="0.15">
      <c r="B35" s="682" t="s">
        <v>330</v>
      </c>
      <c r="C35" s="683"/>
      <c r="D35" s="683"/>
      <c r="E35" s="683"/>
      <c r="F35" s="683"/>
      <c r="G35" s="683"/>
      <c r="H35" s="683"/>
      <c r="I35" s="683"/>
      <c r="J35" s="683"/>
      <c r="K35" s="683"/>
      <c r="L35" s="683"/>
      <c r="M35" s="683"/>
      <c r="N35" s="683"/>
      <c r="O35" s="683"/>
      <c r="P35" s="683"/>
      <c r="Q35" s="684"/>
      <c r="R35" s="685">
        <v>158432</v>
      </c>
      <c r="S35" s="686"/>
      <c r="T35" s="686"/>
      <c r="U35" s="686"/>
      <c r="V35" s="686"/>
      <c r="W35" s="686"/>
      <c r="X35" s="686"/>
      <c r="Y35" s="687"/>
      <c r="Z35" s="688">
        <v>0.3</v>
      </c>
      <c r="AA35" s="688"/>
      <c r="AB35" s="688"/>
      <c r="AC35" s="688"/>
      <c r="AD35" s="689" t="s">
        <v>178</v>
      </c>
      <c r="AE35" s="689"/>
      <c r="AF35" s="689"/>
      <c r="AG35" s="689"/>
      <c r="AH35" s="689"/>
      <c r="AI35" s="689"/>
      <c r="AJ35" s="689"/>
      <c r="AK35" s="689"/>
      <c r="AL35" s="690" t="s">
        <v>177</v>
      </c>
      <c r="AM35" s="691"/>
      <c r="AN35" s="691"/>
      <c r="AO35" s="692"/>
      <c r="AP35" s="235"/>
      <c r="AQ35" s="664" t="s">
        <v>331</v>
      </c>
      <c r="AR35" s="665"/>
      <c r="AS35" s="665"/>
      <c r="AT35" s="665"/>
      <c r="AU35" s="665"/>
      <c r="AV35" s="665"/>
      <c r="AW35" s="665"/>
      <c r="AX35" s="665"/>
      <c r="AY35" s="665"/>
      <c r="AZ35" s="665"/>
      <c r="BA35" s="665"/>
      <c r="BB35" s="665"/>
      <c r="BC35" s="665"/>
      <c r="BD35" s="665"/>
      <c r="BE35" s="665"/>
      <c r="BF35" s="666"/>
      <c r="BG35" s="664" t="s">
        <v>332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333</v>
      </c>
      <c r="CE35" s="701"/>
      <c r="CF35" s="701"/>
      <c r="CG35" s="701"/>
      <c r="CH35" s="701"/>
      <c r="CI35" s="701"/>
      <c r="CJ35" s="701"/>
      <c r="CK35" s="701"/>
      <c r="CL35" s="701"/>
      <c r="CM35" s="701"/>
      <c r="CN35" s="701"/>
      <c r="CO35" s="701"/>
      <c r="CP35" s="701"/>
      <c r="CQ35" s="702"/>
      <c r="CR35" s="685">
        <v>408060</v>
      </c>
      <c r="CS35" s="721"/>
      <c r="CT35" s="721"/>
      <c r="CU35" s="721"/>
      <c r="CV35" s="721"/>
      <c r="CW35" s="721"/>
      <c r="CX35" s="721"/>
      <c r="CY35" s="722"/>
      <c r="CZ35" s="690">
        <v>0.9</v>
      </c>
      <c r="DA35" s="719"/>
      <c r="DB35" s="719"/>
      <c r="DC35" s="723"/>
      <c r="DD35" s="694">
        <v>257123</v>
      </c>
      <c r="DE35" s="721"/>
      <c r="DF35" s="721"/>
      <c r="DG35" s="721"/>
      <c r="DH35" s="721"/>
      <c r="DI35" s="721"/>
      <c r="DJ35" s="721"/>
      <c r="DK35" s="722"/>
      <c r="DL35" s="694">
        <v>225507</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334</v>
      </c>
      <c r="C36" s="683"/>
      <c r="D36" s="683"/>
      <c r="E36" s="683"/>
      <c r="F36" s="683"/>
      <c r="G36" s="683"/>
      <c r="H36" s="683"/>
      <c r="I36" s="683"/>
      <c r="J36" s="683"/>
      <c r="K36" s="683"/>
      <c r="L36" s="683"/>
      <c r="M36" s="683"/>
      <c r="N36" s="683"/>
      <c r="O36" s="683"/>
      <c r="P36" s="683"/>
      <c r="Q36" s="684"/>
      <c r="R36" s="685">
        <v>3982277</v>
      </c>
      <c r="S36" s="686"/>
      <c r="T36" s="686"/>
      <c r="U36" s="686"/>
      <c r="V36" s="686"/>
      <c r="W36" s="686"/>
      <c r="X36" s="686"/>
      <c r="Y36" s="687"/>
      <c r="Z36" s="688">
        <v>8.8000000000000007</v>
      </c>
      <c r="AA36" s="688"/>
      <c r="AB36" s="688"/>
      <c r="AC36" s="688"/>
      <c r="AD36" s="689" t="s">
        <v>178</v>
      </c>
      <c r="AE36" s="689"/>
      <c r="AF36" s="689"/>
      <c r="AG36" s="689"/>
      <c r="AH36" s="689"/>
      <c r="AI36" s="689"/>
      <c r="AJ36" s="689"/>
      <c r="AK36" s="689"/>
      <c r="AL36" s="690" t="s">
        <v>239</v>
      </c>
      <c r="AM36" s="691"/>
      <c r="AN36" s="691"/>
      <c r="AO36" s="692"/>
      <c r="AP36" s="235"/>
      <c r="AQ36" s="759" t="s">
        <v>335</v>
      </c>
      <c r="AR36" s="760"/>
      <c r="AS36" s="760"/>
      <c r="AT36" s="760"/>
      <c r="AU36" s="760"/>
      <c r="AV36" s="760"/>
      <c r="AW36" s="760"/>
      <c r="AX36" s="760"/>
      <c r="AY36" s="761"/>
      <c r="AZ36" s="674">
        <v>3810343</v>
      </c>
      <c r="BA36" s="675"/>
      <c r="BB36" s="675"/>
      <c r="BC36" s="675"/>
      <c r="BD36" s="675"/>
      <c r="BE36" s="675"/>
      <c r="BF36" s="762"/>
      <c r="BG36" s="696" t="s">
        <v>336</v>
      </c>
      <c r="BH36" s="697"/>
      <c r="BI36" s="697"/>
      <c r="BJ36" s="697"/>
      <c r="BK36" s="697"/>
      <c r="BL36" s="697"/>
      <c r="BM36" s="697"/>
      <c r="BN36" s="697"/>
      <c r="BO36" s="697"/>
      <c r="BP36" s="697"/>
      <c r="BQ36" s="697"/>
      <c r="BR36" s="697"/>
      <c r="BS36" s="697"/>
      <c r="BT36" s="697"/>
      <c r="BU36" s="698"/>
      <c r="BV36" s="674">
        <v>171294</v>
      </c>
      <c r="BW36" s="675"/>
      <c r="BX36" s="675"/>
      <c r="BY36" s="675"/>
      <c r="BZ36" s="675"/>
      <c r="CA36" s="675"/>
      <c r="CB36" s="762"/>
      <c r="CD36" s="700" t="s">
        <v>337</v>
      </c>
      <c r="CE36" s="701"/>
      <c r="CF36" s="701"/>
      <c r="CG36" s="701"/>
      <c r="CH36" s="701"/>
      <c r="CI36" s="701"/>
      <c r="CJ36" s="701"/>
      <c r="CK36" s="701"/>
      <c r="CL36" s="701"/>
      <c r="CM36" s="701"/>
      <c r="CN36" s="701"/>
      <c r="CO36" s="701"/>
      <c r="CP36" s="701"/>
      <c r="CQ36" s="702"/>
      <c r="CR36" s="685">
        <v>10482717</v>
      </c>
      <c r="CS36" s="686"/>
      <c r="CT36" s="686"/>
      <c r="CU36" s="686"/>
      <c r="CV36" s="686"/>
      <c r="CW36" s="686"/>
      <c r="CX36" s="686"/>
      <c r="CY36" s="687"/>
      <c r="CZ36" s="690">
        <v>23.8</v>
      </c>
      <c r="DA36" s="719"/>
      <c r="DB36" s="719"/>
      <c r="DC36" s="723"/>
      <c r="DD36" s="694">
        <v>4092749</v>
      </c>
      <c r="DE36" s="686"/>
      <c r="DF36" s="686"/>
      <c r="DG36" s="686"/>
      <c r="DH36" s="686"/>
      <c r="DI36" s="686"/>
      <c r="DJ36" s="686"/>
      <c r="DK36" s="687"/>
      <c r="DL36" s="694">
        <v>2388165</v>
      </c>
      <c r="DM36" s="686"/>
      <c r="DN36" s="686"/>
      <c r="DO36" s="686"/>
      <c r="DP36" s="686"/>
      <c r="DQ36" s="686"/>
      <c r="DR36" s="686"/>
      <c r="DS36" s="686"/>
      <c r="DT36" s="686"/>
      <c r="DU36" s="686"/>
      <c r="DV36" s="687"/>
      <c r="DW36" s="690">
        <v>13.7</v>
      </c>
      <c r="DX36" s="719"/>
      <c r="DY36" s="719"/>
      <c r="DZ36" s="719"/>
      <c r="EA36" s="719"/>
      <c r="EB36" s="719"/>
      <c r="EC36" s="720"/>
    </row>
    <row r="37" spans="2:133" ht="11.25" customHeight="1" x14ac:dyDescent="0.15">
      <c r="B37" s="682" t="s">
        <v>338</v>
      </c>
      <c r="C37" s="683"/>
      <c r="D37" s="683"/>
      <c r="E37" s="683"/>
      <c r="F37" s="683"/>
      <c r="G37" s="683"/>
      <c r="H37" s="683"/>
      <c r="I37" s="683"/>
      <c r="J37" s="683"/>
      <c r="K37" s="683"/>
      <c r="L37" s="683"/>
      <c r="M37" s="683"/>
      <c r="N37" s="683"/>
      <c r="O37" s="683"/>
      <c r="P37" s="683"/>
      <c r="Q37" s="684"/>
      <c r="R37" s="685">
        <v>1557318</v>
      </c>
      <c r="S37" s="686"/>
      <c r="T37" s="686"/>
      <c r="U37" s="686"/>
      <c r="V37" s="686"/>
      <c r="W37" s="686"/>
      <c r="X37" s="686"/>
      <c r="Y37" s="687"/>
      <c r="Z37" s="688">
        <v>3.4</v>
      </c>
      <c r="AA37" s="688"/>
      <c r="AB37" s="688"/>
      <c r="AC37" s="688"/>
      <c r="AD37" s="689" t="s">
        <v>177</v>
      </c>
      <c r="AE37" s="689"/>
      <c r="AF37" s="689"/>
      <c r="AG37" s="689"/>
      <c r="AH37" s="689"/>
      <c r="AI37" s="689"/>
      <c r="AJ37" s="689"/>
      <c r="AK37" s="689"/>
      <c r="AL37" s="690" t="s">
        <v>177</v>
      </c>
      <c r="AM37" s="691"/>
      <c r="AN37" s="691"/>
      <c r="AO37" s="692"/>
      <c r="AQ37" s="763" t="s">
        <v>339</v>
      </c>
      <c r="AR37" s="764"/>
      <c r="AS37" s="764"/>
      <c r="AT37" s="764"/>
      <c r="AU37" s="764"/>
      <c r="AV37" s="764"/>
      <c r="AW37" s="764"/>
      <c r="AX37" s="764"/>
      <c r="AY37" s="765"/>
      <c r="AZ37" s="685">
        <v>1435396</v>
      </c>
      <c r="BA37" s="686"/>
      <c r="BB37" s="686"/>
      <c r="BC37" s="686"/>
      <c r="BD37" s="721"/>
      <c r="BE37" s="721"/>
      <c r="BF37" s="752"/>
      <c r="BG37" s="700" t="s">
        <v>340</v>
      </c>
      <c r="BH37" s="701"/>
      <c r="BI37" s="701"/>
      <c r="BJ37" s="701"/>
      <c r="BK37" s="701"/>
      <c r="BL37" s="701"/>
      <c r="BM37" s="701"/>
      <c r="BN37" s="701"/>
      <c r="BO37" s="701"/>
      <c r="BP37" s="701"/>
      <c r="BQ37" s="701"/>
      <c r="BR37" s="701"/>
      <c r="BS37" s="701"/>
      <c r="BT37" s="701"/>
      <c r="BU37" s="702"/>
      <c r="BV37" s="685">
        <v>117399</v>
      </c>
      <c r="BW37" s="686"/>
      <c r="BX37" s="686"/>
      <c r="BY37" s="686"/>
      <c r="BZ37" s="686"/>
      <c r="CA37" s="686"/>
      <c r="CB37" s="695"/>
      <c r="CD37" s="700" t="s">
        <v>341</v>
      </c>
      <c r="CE37" s="701"/>
      <c r="CF37" s="701"/>
      <c r="CG37" s="701"/>
      <c r="CH37" s="701"/>
      <c r="CI37" s="701"/>
      <c r="CJ37" s="701"/>
      <c r="CK37" s="701"/>
      <c r="CL37" s="701"/>
      <c r="CM37" s="701"/>
      <c r="CN37" s="701"/>
      <c r="CO37" s="701"/>
      <c r="CP37" s="701"/>
      <c r="CQ37" s="702"/>
      <c r="CR37" s="685">
        <v>1461164</v>
      </c>
      <c r="CS37" s="721"/>
      <c r="CT37" s="721"/>
      <c r="CU37" s="721"/>
      <c r="CV37" s="721"/>
      <c r="CW37" s="721"/>
      <c r="CX37" s="721"/>
      <c r="CY37" s="722"/>
      <c r="CZ37" s="690">
        <v>3.3</v>
      </c>
      <c r="DA37" s="719"/>
      <c r="DB37" s="719"/>
      <c r="DC37" s="723"/>
      <c r="DD37" s="694">
        <v>1458378</v>
      </c>
      <c r="DE37" s="721"/>
      <c r="DF37" s="721"/>
      <c r="DG37" s="721"/>
      <c r="DH37" s="721"/>
      <c r="DI37" s="721"/>
      <c r="DJ37" s="721"/>
      <c r="DK37" s="722"/>
      <c r="DL37" s="694">
        <v>1273058</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342</v>
      </c>
      <c r="C38" s="683"/>
      <c r="D38" s="683"/>
      <c r="E38" s="683"/>
      <c r="F38" s="683"/>
      <c r="G38" s="683"/>
      <c r="H38" s="683"/>
      <c r="I38" s="683"/>
      <c r="J38" s="683"/>
      <c r="K38" s="683"/>
      <c r="L38" s="683"/>
      <c r="M38" s="683"/>
      <c r="N38" s="683"/>
      <c r="O38" s="683"/>
      <c r="P38" s="683"/>
      <c r="Q38" s="684"/>
      <c r="R38" s="685">
        <v>507150</v>
      </c>
      <c r="S38" s="686"/>
      <c r="T38" s="686"/>
      <c r="U38" s="686"/>
      <c r="V38" s="686"/>
      <c r="W38" s="686"/>
      <c r="X38" s="686"/>
      <c r="Y38" s="687"/>
      <c r="Z38" s="688">
        <v>1.1000000000000001</v>
      </c>
      <c r="AA38" s="688"/>
      <c r="AB38" s="688"/>
      <c r="AC38" s="688"/>
      <c r="AD38" s="689">
        <v>35747</v>
      </c>
      <c r="AE38" s="689"/>
      <c r="AF38" s="689"/>
      <c r="AG38" s="689"/>
      <c r="AH38" s="689"/>
      <c r="AI38" s="689"/>
      <c r="AJ38" s="689"/>
      <c r="AK38" s="689"/>
      <c r="AL38" s="690">
        <v>0.2</v>
      </c>
      <c r="AM38" s="691"/>
      <c r="AN38" s="691"/>
      <c r="AO38" s="692"/>
      <c r="AQ38" s="763" t="s">
        <v>343</v>
      </c>
      <c r="AR38" s="764"/>
      <c r="AS38" s="764"/>
      <c r="AT38" s="764"/>
      <c r="AU38" s="764"/>
      <c r="AV38" s="764"/>
      <c r="AW38" s="764"/>
      <c r="AX38" s="764"/>
      <c r="AY38" s="765"/>
      <c r="AZ38" s="685">
        <v>113845</v>
      </c>
      <c r="BA38" s="686"/>
      <c r="BB38" s="686"/>
      <c r="BC38" s="686"/>
      <c r="BD38" s="721"/>
      <c r="BE38" s="721"/>
      <c r="BF38" s="752"/>
      <c r="BG38" s="700" t="s">
        <v>344</v>
      </c>
      <c r="BH38" s="701"/>
      <c r="BI38" s="701"/>
      <c r="BJ38" s="701"/>
      <c r="BK38" s="701"/>
      <c r="BL38" s="701"/>
      <c r="BM38" s="701"/>
      <c r="BN38" s="701"/>
      <c r="BO38" s="701"/>
      <c r="BP38" s="701"/>
      <c r="BQ38" s="701"/>
      <c r="BR38" s="701"/>
      <c r="BS38" s="701"/>
      <c r="BT38" s="701"/>
      <c r="BU38" s="702"/>
      <c r="BV38" s="685">
        <v>7955</v>
      </c>
      <c r="BW38" s="686"/>
      <c r="BX38" s="686"/>
      <c r="BY38" s="686"/>
      <c r="BZ38" s="686"/>
      <c r="CA38" s="686"/>
      <c r="CB38" s="695"/>
      <c r="CD38" s="700" t="s">
        <v>345</v>
      </c>
      <c r="CE38" s="701"/>
      <c r="CF38" s="701"/>
      <c r="CG38" s="701"/>
      <c r="CH38" s="701"/>
      <c r="CI38" s="701"/>
      <c r="CJ38" s="701"/>
      <c r="CK38" s="701"/>
      <c r="CL38" s="701"/>
      <c r="CM38" s="701"/>
      <c r="CN38" s="701"/>
      <c r="CO38" s="701"/>
      <c r="CP38" s="701"/>
      <c r="CQ38" s="702"/>
      <c r="CR38" s="685">
        <v>2176909</v>
      </c>
      <c r="CS38" s="686"/>
      <c r="CT38" s="686"/>
      <c r="CU38" s="686"/>
      <c r="CV38" s="686"/>
      <c r="CW38" s="686"/>
      <c r="CX38" s="686"/>
      <c r="CY38" s="687"/>
      <c r="CZ38" s="690">
        <v>4.9000000000000004</v>
      </c>
      <c r="DA38" s="719"/>
      <c r="DB38" s="719"/>
      <c r="DC38" s="723"/>
      <c r="DD38" s="694">
        <v>1796135</v>
      </c>
      <c r="DE38" s="686"/>
      <c r="DF38" s="686"/>
      <c r="DG38" s="686"/>
      <c r="DH38" s="686"/>
      <c r="DI38" s="686"/>
      <c r="DJ38" s="686"/>
      <c r="DK38" s="687"/>
      <c r="DL38" s="694">
        <v>1583996</v>
      </c>
      <c r="DM38" s="686"/>
      <c r="DN38" s="686"/>
      <c r="DO38" s="686"/>
      <c r="DP38" s="686"/>
      <c r="DQ38" s="686"/>
      <c r="DR38" s="686"/>
      <c r="DS38" s="686"/>
      <c r="DT38" s="686"/>
      <c r="DU38" s="686"/>
      <c r="DV38" s="687"/>
      <c r="DW38" s="690">
        <v>9.1</v>
      </c>
      <c r="DX38" s="719"/>
      <c r="DY38" s="719"/>
      <c r="DZ38" s="719"/>
      <c r="EA38" s="719"/>
      <c r="EB38" s="719"/>
      <c r="EC38" s="720"/>
    </row>
    <row r="39" spans="2:133" ht="11.25" customHeight="1" x14ac:dyDescent="0.15">
      <c r="B39" s="682" t="s">
        <v>346</v>
      </c>
      <c r="C39" s="683"/>
      <c r="D39" s="683"/>
      <c r="E39" s="683"/>
      <c r="F39" s="683"/>
      <c r="G39" s="683"/>
      <c r="H39" s="683"/>
      <c r="I39" s="683"/>
      <c r="J39" s="683"/>
      <c r="K39" s="683"/>
      <c r="L39" s="683"/>
      <c r="M39" s="683"/>
      <c r="N39" s="683"/>
      <c r="O39" s="683"/>
      <c r="P39" s="683"/>
      <c r="Q39" s="684"/>
      <c r="R39" s="685">
        <v>5030200</v>
      </c>
      <c r="S39" s="686"/>
      <c r="T39" s="686"/>
      <c r="U39" s="686"/>
      <c r="V39" s="686"/>
      <c r="W39" s="686"/>
      <c r="X39" s="686"/>
      <c r="Y39" s="687"/>
      <c r="Z39" s="688">
        <v>11.1</v>
      </c>
      <c r="AA39" s="688"/>
      <c r="AB39" s="688"/>
      <c r="AC39" s="688"/>
      <c r="AD39" s="689" t="s">
        <v>177</v>
      </c>
      <c r="AE39" s="689"/>
      <c r="AF39" s="689"/>
      <c r="AG39" s="689"/>
      <c r="AH39" s="689"/>
      <c r="AI39" s="689"/>
      <c r="AJ39" s="689"/>
      <c r="AK39" s="689"/>
      <c r="AL39" s="690" t="s">
        <v>239</v>
      </c>
      <c r="AM39" s="691"/>
      <c r="AN39" s="691"/>
      <c r="AO39" s="692"/>
      <c r="AQ39" s="763" t="s">
        <v>347</v>
      </c>
      <c r="AR39" s="764"/>
      <c r="AS39" s="764"/>
      <c r="AT39" s="764"/>
      <c r="AU39" s="764"/>
      <c r="AV39" s="764"/>
      <c r="AW39" s="764"/>
      <c r="AX39" s="764"/>
      <c r="AY39" s="765"/>
      <c r="AZ39" s="685">
        <v>84193</v>
      </c>
      <c r="BA39" s="686"/>
      <c r="BB39" s="686"/>
      <c r="BC39" s="686"/>
      <c r="BD39" s="721"/>
      <c r="BE39" s="721"/>
      <c r="BF39" s="752"/>
      <c r="BG39" s="700" t="s">
        <v>348</v>
      </c>
      <c r="BH39" s="701"/>
      <c r="BI39" s="701"/>
      <c r="BJ39" s="701"/>
      <c r="BK39" s="701"/>
      <c r="BL39" s="701"/>
      <c r="BM39" s="701"/>
      <c r="BN39" s="701"/>
      <c r="BO39" s="701"/>
      <c r="BP39" s="701"/>
      <c r="BQ39" s="701"/>
      <c r="BR39" s="701"/>
      <c r="BS39" s="701"/>
      <c r="BT39" s="701"/>
      <c r="BU39" s="702"/>
      <c r="BV39" s="685">
        <v>12869</v>
      </c>
      <c r="BW39" s="686"/>
      <c r="BX39" s="686"/>
      <c r="BY39" s="686"/>
      <c r="BZ39" s="686"/>
      <c r="CA39" s="686"/>
      <c r="CB39" s="695"/>
      <c r="CD39" s="700" t="s">
        <v>349</v>
      </c>
      <c r="CE39" s="701"/>
      <c r="CF39" s="701"/>
      <c r="CG39" s="701"/>
      <c r="CH39" s="701"/>
      <c r="CI39" s="701"/>
      <c r="CJ39" s="701"/>
      <c r="CK39" s="701"/>
      <c r="CL39" s="701"/>
      <c r="CM39" s="701"/>
      <c r="CN39" s="701"/>
      <c r="CO39" s="701"/>
      <c r="CP39" s="701"/>
      <c r="CQ39" s="702"/>
      <c r="CR39" s="685">
        <v>3533667</v>
      </c>
      <c r="CS39" s="721"/>
      <c r="CT39" s="721"/>
      <c r="CU39" s="721"/>
      <c r="CV39" s="721"/>
      <c r="CW39" s="721"/>
      <c r="CX39" s="721"/>
      <c r="CY39" s="722"/>
      <c r="CZ39" s="690">
        <v>8</v>
      </c>
      <c r="DA39" s="719"/>
      <c r="DB39" s="719"/>
      <c r="DC39" s="723"/>
      <c r="DD39" s="694">
        <v>3485185</v>
      </c>
      <c r="DE39" s="721"/>
      <c r="DF39" s="721"/>
      <c r="DG39" s="721"/>
      <c r="DH39" s="721"/>
      <c r="DI39" s="721"/>
      <c r="DJ39" s="721"/>
      <c r="DK39" s="722"/>
      <c r="DL39" s="694" t="s">
        <v>177</v>
      </c>
      <c r="DM39" s="721"/>
      <c r="DN39" s="721"/>
      <c r="DO39" s="721"/>
      <c r="DP39" s="721"/>
      <c r="DQ39" s="721"/>
      <c r="DR39" s="721"/>
      <c r="DS39" s="721"/>
      <c r="DT39" s="721"/>
      <c r="DU39" s="721"/>
      <c r="DV39" s="722"/>
      <c r="DW39" s="690" t="s">
        <v>177</v>
      </c>
      <c r="DX39" s="719"/>
      <c r="DY39" s="719"/>
      <c r="DZ39" s="719"/>
      <c r="EA39" s="719"/>
      <c r="EB39" s="719"/>
      <c r="EC39" s="720"/>
    </row>
    <row r="40" spans="2:133" ht="11.25" customHeight="1" x14ac:dyDescent="0.15">
      <c r="B40" s="682" t="s">
        <v>350</v>
      </c>
      <c r="C40" s="683"/>
      <c r="D40" s="683"/>
      <c r="E40" s="683"/>
      <c r="F40" s="683"/>
      <c r="G40" s="683"/>
      <c r="H40" s="683"/>
      <c r="I40" s="683"/>
      <c r="J40" s="683"/>
      <c r="K40" s="683"/>
      <c r="L40" s="683"/>
      <c r="M40" s="683"/>
      <c r="N40" s="683"/>
      <c r="O40" s="683"/>
      <c r="P40" s="683"/>
      <c r="Q40" s="684"/>
      <c r="R40" s="685" t="s">
        <v>239</v>
      </c>
      <c r="S40" s="686"/>
      <c r="T40" s="686"/>
      <c r="U40" s="686"/>
      <c r="V40" s="686"/>
      <c r="W40" s="686"/>
      <c r="X40" s="686"/>
      <c r="Y40" s="687"/>
      <c r="Z40" s="688" t="s">
        <v>177</v>
      </c>
      <c r="AA40" s="688"/>
      <c r="AB40" s="688"/>
      <c r="AC40" s="688"/>
      <c r="AD40" s="689" t="s">
        <v>265</v>
      </c>
      <c r="AE40" s="689"/>
      <c r="AF40" s="689"/>
      <c r="AG40" s="689"/>
      <c r="AH40" s="689"/>
      <c r="AI40" s="689"/>
      <c r="AJ40" s="689"/>
      <c r="AK40" s="689"/>
      <c r="AL40" s="690" t="s">
        <v>177</v>
      </c>
      <c r="AM40" s="691"/>
      <c r="AN40" s="691"/>
      <c r="AO40" s="692"/>
      <c r="AQ40" s="763" t="s">
        <v>351</v>
      </c>
      <c r="AR40" s="764"/>
      <c r="AS40" s="764"/>
      <c r="AT40" s="764"/>
      <c r="AU40" s="764"/>
      <c r="AV40" s="764"/>
      <c r="AW40" s="764"/>
      <c r="AX40" s="764"/>
      <c r="AY40" s="765"/>
      <c r="AZ40" s="685">
        <v>23647</v>
      </c>
      <c r="BA40" s="686"/>
      <c r="BB40" s="686"/>
      <c r="BC40" s="686"/>
      <c r="BD40" s="721"/>
      <c r="BE40" s="721"/>
      <c r="BF40" s="752"/>
      <c r="BG40" s="772" t="s">
        <v>352</v>
      </c>
      <c r="BH40" s="773"/>
      <c r="BI40" s="773"/>
      <c r="BJ40" s="773"/>
      <c r="BK40" s="773"/>
      <c r="BL40" s="236"/>
      <c r="BM40" s="701" t="s">
        <v>353</v>
      </c>
      <c r="BN40" s="701"/>
      <c r="BO40" s="701"/>
      <c r="BP40" s="701"/>
      <c r="BQ40" s="701"/>
      <c r="BR40" s="701"/>
      <c r="BS40" s="701"/>
      <c r="BT40" s="701"/>
      <c r="BU40" s="702"/>
      <c r="BV40" s="685">
        <v>83</v>
      </c>
      <c r="BW40" s="686"/>
      <c r="BX40" s="686"/>
      <c r="BY40" s="686"/>
      <c r="BZ40" s="686"/>
      <c r="CA40" s="686"/>
      <c r="CB40" s="695"/>
      <c r="CD40" s="700" t="s">
        <v>354</v>
      </c>
      <c r="CE40" s="701"/>
      <c r="CF40" s="701"/>
      <c r="CG40" s="701"/>
      <c r="CH40" s="701"/>
      <c r="CI40" s="701"/>
      <c r="CJ40" s="701"/>
      <c r="CK40" s="701"/>
      <c r="CL40" s="701"/>
      <c r="CM40" s="701"/>
      <c r="CN40" s="701"/>
      <c r="CO40" s="701"/>
      <c r="CP40" s="701"/>
      <c r="CQ40" s="702"/>
      <c r="CR40" s="685">
        <v>243184</v>
      </c>
      <c r="CS40" s="686"/>
      <c r="CT40" s="686"/>
      <c r="CU40" s="686"/>
      <c r="CV40" s="686"/>
      <c r="CW40" s="686"/>
      <c r="CX40" s="686"/>
      <c r="CY40" s="687"/>
      <c r="CZ40" s="690">
        <v>0.6</v>
      </c>
      <c r="DA40" s="719"/>
      <c r="DB40" s="719"/>
      <c r="DC40" s="723"/>
      <c r="DD40" s="694">
        <v>77184</v>
      </c>
      <c r="DE40" s="686"/>
      <c r="DF40" s="686"/>
      <c r="DG40" s="686"/>
      <c r="DH40" s="686"/>
      <c r="DI40" s="686"/>
      <c r="DJ40" s="686"/>
      <c r="DK40" s="687"/>
      <c r="DL40" s="694">
        <v>28430</v>
      </c>
      <c r="DM40" s="686"/>
      <c r="DN40" s="686"/>
      <c r="DO40" s="686"/>
      <c r="DP40" s="686"/>
      <c r="DQ40" s="686"/>
      <c r="DR40" s="686"/>
      <c r="DS40" s="686"/>
      <c r="DT40" s="686"/>
      <c r="DU40" s="686"/>
      <c r="DV40" s="687"/>
      <c r="DW40" s="690">
        <v>0.2</v>
      </c>
      <c r="DX40" s="719"/>
      <c r="DY40" s="719"/>
      <c r="DZ40" s="719"/>
      <c r="EA40" s="719"/>
      <c r="EB40" s="719"/>
      <c r="EC40" s="720"/>
    </row>
    <row r="41" spans="2:133" ht="11.25" customHeight="1" x14ac:dyDescent="0.15">
      <c r="B41" s="682" t="s">
        <v>355</v>
      </c>
      <c r="C41" s="683"/>
      <c r="D41" s="683"/>
      <c r="E41" s="683"/>
      <c r="F41" s="683"/>
      <c r="G41" s="683"/>
      <c r="H41" s="683"/>
      <c r="I41" s="683"/>
      <c r="J41" s="683"/>
      <c r="K41" s="683"/>
      <c r="L41" s="683"/>
      <c r="M41" s="683"/>
      <c r="N41" s="683"/>
      <c r="O41" s="683"/>
      <c r="P41" s="683"/>
      <c r="Q41" s="684"/>
      <c r="R41" s="685" t="s">
        <v>177</v>
      </c>
      <c r="S41" s="686"/>
      <c r="T41" s="686"/>
      <c r="U41" s="686"/>
      <c r="V41" s="686"/>
      <c r="W41" s="686"/>
      <c r="X41" s="686"/>
      <c r="Y41" s="687"/>
      <c r="Z41" s="688" t="s">
        <v>177</v>
      </c>
      <c r="AA41" s="688"/>
      <c r="AB41" s="688"/>
      <c r="AC41" s="688"/>
      <c r="AD41" s="689" t="s">
        <v>178</v>
      </c>
      <c r="AE41" s="689"/>
      <c r="AF41" s="689"/>
      <c r="AG41" s="689"/>
      <c r="AH41" s="689"/>
      <c r="AI41" s="689"/>
      <c r="AJ41" s="689"/>
      <c r="AK41" s="689"/>
      <c r="AL41" s="690" t="s">
        <v>177</v>
      </c>
      <c r="AM41" s="691"/>
      <c r="AN41" s="691"/>
      <c r="AO41" s="692"/>
      <c r="AQ41" s="763" t="s">
        <v>356</v>
      </c>
      <c r="AR41" s="764"/>
      <c r="AS41" s="764"/>
      <c r="AT41" s="764"/>
      <c r="AU41" s="764"/>
      <c r="AV41" s="764"/>
      <c r="AW41" s="764"/>
      <c r="AX41" s="764"/>
      <c r="AY41" s="765"/>
      <c r="AZ41" s="685">
        <v>497014</v>
      </c>
      <c r="BA41" s="686"/>
      <c r="BB41" s="686"/>
      <c r="BC41" s="686"/>
      <c r="BD41" s="721"/>
      <c r="BE41" s="721"/>
      <c r="BF41" s="752"/>
      <c r="BG41" s="772"/>
      <c r="BH41" s="773"/>
      <c r="BI41" s="773"/>
      <c r="BJ41" s="773"/>
      <c r="BK41" s="773"/>
      <c r="BL41" s="236"/>
      <c r="BM41" s="701" t="s">
        <v>357</v>
      </c>
      <c r="BN41" s="701"/>
      <c r="BO41" s="701"/>
      <c r="BP41" s="701"/>
      <c r="BQ41" s="701"/>
      <c r="BR41" s="701"/>
      <c r="BS41" s="701"/>
      <c r="BT41" s="701"/>
      <c r="BU41" s="702"/>
      <c r="BV41" s="685" t="s">
        <v>177</v>
      </c>
      <c r="BW41" s="686"/>
      <c r="BX41" s="686"/>
      <c r="BY41" s="686"/>
      <c r="BZ41" s="686"/>
      <c r="CA41" s="686"/>
      <c r="CB41" s="695"/>
      <c r="CD41" s="700" t="s">
        <v>358</v>
      </c>
      <c r="CE41" s="701"/>
      <c r="CF41" s="701"/>
      <c r="CG41" s="701"/>
      <c r="CH41" s="701"/>
      <c r="CI41" s="701"/>
      <c r="CJ41" s="701"/>
      <c r="CK41" s="701"/>
      <c r="CL41" s="701"/>
      <c r="CM41" s="701"/>
      <c r="CN41" s="701"/>
      <c r="CO41" s="701"/>
      <c r="CP41" s="701"/>
      <c r="CQ41" s="702"/>
      <c r="CR41" s="685" t="s">
        <v>297</v>
      </c>
      <c r="CS41" s="721"/>
      <c r="CT41" s="721"/>
      <c r="CU41" s="721"/>
      <c r="CV41" s="721"/>
      <c r="CW41" s="721"/>
      <c r="CX41" s="721"/>
      <c r="CY41" s="722"/>
      <c r="CZ41" s="690" t="s">
        <v>265</v>
      </c>
      <c r="DA41" s="719"/>
      <c r="DB41" s="719"/>
      <c r="DC41" s="723"/>
      <c r="DD41" s="694" t="s">
        <v>178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359</v>
      </c>
      <c r="C42" s="683"/>
      <c r="D42" s="683"/>
      <c r="E42" s="683"/>
      <c r="F42" s="683"/>
      <c r="G42" s="683"/>
      <c r="H42" s="683"/>
      <c r="I42" s="683"/>
      <c r="J42" s="683"/>
      <c r="K42" s="683"/>
      <c r="L42" s="683"/>
      <c r="M42" s="683"/>
      <c r="N42" s="683"/>
      <c r="O42" s="683"/>
      <c r="P42" s="683"/>
      <c r="Q42" s="684"/>
      <c r="R42" s="685">
        <v>712100</v>
      </c>
      <c r="S42" s="686"/>
      <c r="T42" s="686"/>
      <c r="U42" s="686"/>
      <c r="V42" s="686"/>
      <c r="W42" s="686"/>
      <c r="X42" s="686"/>
      <c r="Y42" s="687"/>
      <c r="Z42" s="688">
        <v>1.6</v>
      </c>
      <c r="AA42" s="688"/>
      <c r="AB42" s="688"/>
      <c r="AC42" s="688"/>
      <c r="AD42" s="689" t="s">
        <v>239</v>
      </c>
      <c r="AE42" s="689"/>
      <c r="AF42" s="689"/>
      <c r="AG42" s="689"/>
      <c r="AH42" s="689"/>
      <c r="AI42" s="689"/>
      <c r="AJ42" s="689"/>
      <c r="AK42" s="689"/>
      <c r="AL42" s="690" t="s">
        <v>177</v>
      </c>
      <c r="AM42" s="691"/>
      <c r="AN42" s="691"/>
      <c r="AO42" s="692"/>
      <c r="AQ42" s="784" t="s">
        <v>360</v>
      </c>
      <c r="AR42" s="785"/>
      <c r="AS42" s="785"/>
      <c r="AT42" s="785"/>
      <c r="AU42" s="785"/>
      <c r="AV42" s="785"/>
      <c r="AW42" s="785"/>
      <c r="AX42" s="785"/>
      <c r="AY42" s="786"/>
      <c r="AZ42" s="776">
        <v>1656248</v>
      </c>
      <c r="BA42" s="777"/>
      <c r="BB42" s="777"/>
      <c r="BC42" s="777"/>
      <c r="BD42" s="756"/>
      <c r="BE42" s="756"/>
      <c r="BF42" s="758"/>
      <c r="BG42" s="774"/>
      <c r="BH42" s="775"/>
      <c r="BI42" s="775"/>
      <c r="BJ42" s="775"/>
      <c r="BK42" s="775"/>
      <c r="BL42" s="237"/>
      <c r="BM42" s="711" t="s">
        <v>361</v>
      </c>
      <c r="BN42" s="711"/>
      <c r="BO42" s="711"/>
      <c r="BP42" s="711"/>
      <c r="BQ42" s="711"/>
      <c r="BR42" s="711"/>
      <c r="BS42" s="711"/>
      <c r="BT42" s="711"/>
      <c r="BU42" s="712"/>
      <c r="BV42" s="776">
        <v>301</v>
      </c>
      <c r="BW42" s="777"/>
      <c r="BX42" s="777"/>
      <c r="BY42" s="777"/>
      <c r="BZ42" s="777"/>
      <c r="CA42" s="777"/>
      <c r="CB42" s="783"/>
      <c r="CD42" s="682" t="s">
        <v>362</v>
      </c>
      <c r="CE42" s="683"/>
      <c r="CF42" s="683"/>
      <c r="CG42" s="683"/>
      <c r="CH42" s="683"/>
      <c r="CI42" s="683"/>
      <c r="CJ42" s="683"/>
      <c r="CK42" s="683"/>
      <c r="CL42" s="683"/>
      <c r="CM42" s="683"/>
      <c r="CN42" s="683"/>
      <c r="CO42" s="683"/>
      <c r="CP42" s="683"/>
      <c r="CQ42" s="684"/>
      <c r="CR42" s="685">
        <v>9483961</v>
      </c>
      <c r="CS42" s="686"/>
      <c r="CT42" s="686"/>
      <c r="CU42" s="686"/>
      <c r="CV42" s="686"/>
      <c r="CW42" s="686"/>
      <c r="CX42" s="686"/>
      <c r="CY42" s="687"/>
      <c r="CZ42" s="690">
        <v>21.5</v>
      </c>
      <c r="DA42" s="691"/>
      <c r="DB42" s="691"/>
      <c r="DC42" s="703"/>
      <c r="DD42" s="694">
        <v>1135798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363</v>
      </c>
      <c r="C43" s="736"/>
      <c r="D43" s="736"/>
      <c r="E43" s="736"/>
      <c r="F43" s="736"/>
      <c r="G43" s="736"/>
      <c r="H43" s="736"/>
      <c r="I43" s="736"/>
      <c r="J43" s="736"/>
      <c r="K43" s="736"/>
      <c r="L43" s="736"/>
      <c r="M43" s="736"/>
      <c r="N43" s="736"/>
      <c r="O43" s="736"/>
      <c r="P43" s="736"/>
      <c r="Q43" s="737"/>
      <c r="R43" s="776">
        <v>45450017</v>
      </c>
      <c r="S43" s="777"/>
      <c r="T43" s="777"/>
      <c r="U43" s="777"/>
      <c r="V43" s="777"/>
      <c r="W43" s="777"/>
      <c r="X43" s="777"/>
      <c r="Y43" s="778"/>
      <c r="Z43" s="779">
        <v>100</v>
      </c>
      <c r="AA43" s="779"/>
      <c r="AB43" s="779"/>
      <c r="AC43" s="779"/>
      <c r="AD43" s="780">
        <v>16738485</v>
      </c>
      <c r="AE43" s="780"/>
      <c r="AF43" s="780"/>
      <c r="AG43" s="780"/>
      <c r="AH43" s="780"/>
      <c r="AI43" s="780"/>
      <c r="AJ43" s="780"/>
      <c r="AK43" s="780"/>
      <c r="AL43" s="781">
        <v>100</v>
      </c>
      <c r="AM43" s="757"/>
      <c r="AN43" s="757"/>
      <c r="AO43" s="782"/>
      <c r="BV43" s="238"/>
      <c r="BW43" s="238"/>
      <c r="BX43" s="238"/>
      <c r="BY43" s="238"/>
      <c r="BZ43" s="238"/>
      <c r="CA43" s="238"/>
      <c r="CB43" s="238"/>
      <c r="CD43" s="682" t="s">
        <v>364</v>
      </c>
      <c r="CE43" s="683"/>
      <c r="CF43" s="683"/>
      <c r="CG43" s="683"/>
      <c r="CH43" s="683"/>
      <c r="CI43" s="683"/>
      <c r="CJ43" s="683"/>
      <c r="CK43" s="683"/>
      <c r="CL43" s="683"/>
      <c r="CM43" s="683"/>
      <c r="CN43" s="683"/>
      <c r="CO43" s="683"/>
      <c r="CP43" s="683"/>
      <c r="CQ43" s="684"/>
      <c r="CR43" s="685">
        <v>217593</v>
      </c>
      <c r="CS43" s="721"/>
      <c r="CT43" s="721"/>
      <c r="CU43" s="721"/>
      <c r="CV43" s="721"/>
      <c r="CW43" s="721"/>
      <c r="CX43" s="721"/>
      <c r="CY43" s="722"/>
      <c r="CZ43" s="690">
        <v>0.5</v>
      </c>
      <c r="DA43" s="719"/>
      <c r="DB43" s="719"/>
      <c r="DC43" s="723"/>
      <c r="DD43" s="694">
        <v>217593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311</v>
      </c>
      <c r="CE44" s="798"/>
      <c r="CF44" s="682" t="s">
        <v>365</v>
      </c>
      <c r="CG44" s="683"/>
      <c r="CH44" s="683"/>
      <c r="CI44" s="683"/>
      <c r="CJ44" s="683"/>
      <c r="CK44" s="683"/>
      <c r="CL44" s="683"/>
      <c r="CM44" s="683"/>
      <c r="CN44" s="683"/>
      <c r="CO44" s="683"/>
      <c r="CP44" s="683"/>
      <c r="CQ44" s="684"/>
      <c r="CR44" s="685">
        <v>6179015</v>
      </c>
      <c r="CS44" s="686"/>
      <c r="CT44" s="686"/>
      <c r="CU44" s="686"/>
      <c r="CV44" s="686"/>
      <c r="CW44" s="686"/>
      <c r="CX44" s="686"/>
      <c r="CY44" s="687"/>
      <c r="CZ44" s="690">
        <v>14</v>
      </c>
      <c r="DA44" s="691"/>
      <c r="DB44" s="691"/>
      <c r="DC44" s="703"/>
      <c r="DD44" s="694">
        <v>994829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1948985</v>
      </c>
      <c r="CS45" s="721"/>
      <c r="CT45" s="721"/>
      <c r="CU45" s="721"/>
      <c r="CV45" s="721"/>
      <c r="CW45" s="721"/>
      <c r="CX45" s="721"/>
      <c r="CY45" s="722"/>
      <c r="CZ45" s="690">
        <v>4.4000000000000004</v>
      </c>
      <c r="DA45" s="719"/>
      <c r="DB45" s="719"/>
      <c r="DC45" s="723"/>
      <c r="DD45" s="694">
        <v>75991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4183192</v>
      </c>
      <c r="CS46" s="686"/>
      <c r="CT46" s="686"/>
      <c r="CU46" s="686"/>
      <c r="CV46" s="686"/>
      <c r="CW46" s="686"/>
      <c r="CX46" s="686"/>
      <c r="CY46" s="687"/>
      <c r="CZ46" s="690">
        <v>9.5</v>
      </c>
      <c r="DA46" s="691"/>
      <c r="DB46" s="691"/>
      <c r="DC46" s="703"/>
      <c r="DD46" s="694">
        <v>914400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v>3304946</v>
      </c>
      <c r="CS47" s="721"/>
      <c r="CT47" s="721"/>
      <c r="CU47" s="721"/>
      <c r="CV47" s="721"/>
      <c r="CW47" s="721"/>
      <c r="CX47" s="721"/>
      <c r="CY47" s="722"/>
      <c r="CZ47" s="690">
        <v>7.5</v>
      </c>
      <c r="DA47" s="719"/>
      <c r="DB47" s="719"/>
      <c r="DC47" s="723"/>
      <c r="DD47" s="694">
        <v>140969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177</v>
      </c>
      <c r="CS48" s="686"/>
      <c r="CT48" s="686"/>
      <c r="CU48" s="686"/>
      <c r="CV48" s="686"/>
      <c r="CW48" s="686"/>
      <c r="CX48" s="686"/>
      <c r="CY48" s="687"/>
      <c r="CZ48" s="690" t="s">
        <v>239</v>
      </c>
      <c r="DA48" s="691"/>
      <c r="DB48" s="691"/>
      <c r="DC48" s="703"/>
      <c r="DD48" s="694" t="s">
        <v>297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373</v>
      </c>
      <c r="CE49" s="736"/>
      <c r="CF49" s="736"/>
      <c r="CG49" s="736"/>
      <c r="CH49" s="736"/>
      <c r="CI49" s="736"/>
      <c r="CJ49" s="736"/>
      <c r="CK49" s="736"/>
      <c r="CL49" s="736"/>
      <c r="CM49" s="736"/>
      <c r="CN49" s="736"/>
      <c r="CO49" s="736"/>
      <c r="CP49" s="736"/>
      <c r="CQ49" s="737"/>
      <c r="CR49" s="776">
        <v>44119482</v>
      </c>
      <c r="CS49" s="756"/>
      <c r="CT49" s="756"/>
      <c r="CU49" s="756"/>
      <c r="CV49" s="756"/>
      <c r="CW49" s="756"/>
      <c r="CX49" s="756"/>
      <c r="CY49" s="787"/>
      <c r="CZ49" s="781">
        <v>100</v>
      </c>
      <c r="DA49" s="788"/>
      <c r="DB49" s="788"/>
      <c r="DC49" s="789"/>
      <c r="DD49" s="790">
        <v>23386766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ATtRuZSk2LFJ6WlZS3KHRFWKUx6YNFME23SmZZ0EYnSmPbSNCbt86SOgc5M/VQNSkM0fI3d1Yy+yJ9Ejp+o2A==" saltValue="7uiZ9eHTWm537kj6LTLFU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396</v>
      </c>
      <c r="C7" s="818"/>
      <c r="D7" s="818"/>
      <c r="E7" s="818"/>
      <c r="F7" s="818"/>
      <c r="G7" s="818"/>
      <c r="H7" s="818"/>
      <c r="I7" s="818"/>
      <c r="J7" s="818"/>
      <c r="K7" s="818"/>
      <c r="L7" s="818"/>
      <c r="M7" s="818"/>
      <c r="N7" s="818"/>
      <c r="O7" s="818"/>
      <c r="P7" s="819"/>
      <c r="Q7" s="820">
        <v>45462</v>
      </c>
      <c r="R7" s="821"/>
      <c r="S7" s="821"/>
      <c r="T7" s="821"/>
      <c r="U7" s="821"/>
      <c r="V7" s="821">
        <v>44131</v>
      </c>
      <c r="W7" s="821"/>
      <c r="X7" s="821"/>
      <c r="Y7" s="821"/>
      <c r="Z7" s="821"/>
      <c r="AA7" s="821">
        <v>1331</v>
      </c>
      <c r="AB7" s="821"/>
      <c r="AC7" s="821"/>
      <c r="AD7" s="821"/>
      <c r="AE7" s="822"/>
      <c r="AF7" s="823">
        <v>1228</v>
      </c>
      <c r="AG7" s="824"/>
      <c r="AH7" s="824"/>
      <c r="AI7" s="824"/>
      <c r="AJ7" s="825"/>
      <c r="AK7" s="860">
        <v>3980</v>
      </c>
      <c r="AL7" s="861"/>
      <c r="AM7" s="861"/>
      <c r="AN7" s="861"/>
      <c r="AO7" s="861"/>
      <c r="AP7" s="861">
        <v>37402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597</v>
      </c>
      <c r="BT7" s="865"/>
      <c r="BU7" s="865"/>
      <c r="BV7" s="865"/>
      <c r="BW7" s="865"/>
      <c r="BX7" s="865"/>
      <c r="BY7" s="865"/>
      <c r="BZ7" s="865"/>
      <c r="CA7" s="865"/>
      <c r="CB7" s="865"/>
      <c r="CC7" s="865"/>
      <c r="CD7" s="865"/>
      <c r="CE7" s="865"/>
      <c r="CF7" s="865"/>
      <c r="CG7" s="866"/>
      <c r="CH7" s="857">
        <v>-1</v>
      </c>
      <c r="CI7" s="858"/>
      <c r="CJ7" s="858"/>
      <c r="CK7" s="858"/>
      <c r="CL7" s="859"/>
      <c r="CM7" s="857">
        <v>70</v>
      </c>
      <c r="CN7" s="858"/>
      <c r="CO7" s="858"/>
      <c r="CP7" s="858"/>
      <c r="CQ7" s="859"/>
      <c r="CR7" s="857">
        <v>4</v>
      </c>
      <c r="CS7" s="858"/>
      <c r="CT7" s="858"/>
      <c r="CU7" s="858"/>
      <c r="CV7" s="859"/>
      <c r="CW7" s="857" t="s">
        <v>521</v>
      </c>
      <c r="CX7" s="858"/>
      <c r="CY7" s="858"/>
      <c r="CZ7" s="858"/>
      <c r="DA7" s="859"/>
      <c r="DB7" s="857" t="s">
        <v>521</v>
      </c>
      <c r="DC7" s="858"/>
      <c r="DD7" s="858"/>
      <c r="DE7" s="858"/>
      <c r="DF7" s="859"/>
      <c r="DG7" s="857" t="s">
        <v>521</v>
      </c>
      <c r="DH7" s="858"/>
      <c r="DI7" s="858"/>
      <c r="DJ7" s="858"/>
      <c r="DK7" s="859"/>
      <c r="DL7" s="857" t="s">
        <v>521</v>
      </c>
      <c r="DM7" s="858"/>
      <c r="DN7" s="858"/>
      <c r="DO7" s="858"/>
      <c r="DP7" s="859"/>
      <c r="DQ7" s="857" t="s">
        <v>521</v>
      </c>
      <c r="DR7" s="858"/>
      <c r="DS7" s="858"/>
      <c r="DT7" s="858"/>
      <c r="DU7" s="859"/>
      <c r="DV7" s="838"/>
      <c r="DW7" s="839"/>
      <c r="DX7" s="839"/>
      <c r="DY7" s="839"/>
      <c r="DZ7" s="840"/>
      <c r="EA7" s="256"/>
    </row>
    <row r="8" spans="1:131" s="257" customFormat="1" ht="26.25" customHeight="1" x14ac:dyDescent="0.15">
      <c r="A8" s="263">
        <v>2</v>
      </c>
      <c r="B8" s="841" t="s">
        <v>397</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585</v>
      </c>
      <c r="AB8" s="845"/>
      <c r="AC8" s="845"/>
      <c r="AD8" s="845"/>
      <c r="AE8" s="846"/>
      <c r="AF8" s="847" t="s">
        <v>398</v>
      </c>
      <c r="AG8" s="848"/>
      <c r="AH8" s="848"/>
      <c r="AI8" s="848"/>
      <c r="AJ8" s="849"/>
      <c r="AK8" s="850">
        <v>0</v>
      </c>
      <c r="AL8" s="851"/>
      <c r="AM8" s="851"/>
      <c r="AN8" s="851"/>
      <c r="AO8" s="851"/>
      <c r="AP8" s="851" t="s">
        <v>585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598</v>
      </c>
      <c r="BT8" s="855"/>
      <c r="BU8" s="855"/>
      <c r="BV8" s="855"/>
      <c r="BW8" s="855"/>
      <c r="BX8" s="855"/>
      <c r="BY8" s="855"/>
      <c r="BZ8" s="855"/>
      <c r="CA8" s="855"/>
      <c r="CB8" s="855"/>
      <c r="CC8" s="855"/>
      <c r="CD8" s="855"/>
      <c r="CE8" s="855"/>
      <c r="CF8" s="855"/>
      <c r="CG8" s="856"/>
      <c r="CH8" s="867">
        <v>0</v>
      </c>
      <c r="CI8" s="868"/>
      <c r="CJ8" s="868"/>
      <c r="CK8" s="868"/>
      <c r="CL8" s="869"/>
      <c r="CM8" s="867">
        <v>-21</v>
      </c>
      <c r="CN8" s="868"/>
      <c r="CO8" s="868"/>
      <c r="CP8" s="868"/>
      <c r="CQ8" s="869"/>
      <c r="CR8" s="867">
        <v>10</v>
      </c>
      <c r="CS8" s="868"/>
      <c r="CT8" s="868"/>
      <c r="CU8" s="868"/>
      <c r="CV8" s="869"/>
      <c r="CW8" s="867" t="s">
        <v>521</v>
      </c>
      <c r="CX8" s="868"/>
      <c r="CY8" s="868"/>
      <c r="CZ8" s="868"/>
      <c r="DA8" s="869"/>
      <c r="DB8" s="867" t="s">
        <v>521</v>
      </c>
      <c r="DC8" s="868"/>
      <c r="DD8" s="868"/>
      <c r="DE8" s="868"/>
      <c r="DF8" s="869"/>
      <c r="DG8" s="867" t="s">
        <v>521</v>
      </c>
      <c r="DH8" s="868"/>
      <c r="DI8" s="868"/>
      <c r="DJ8" s="868"/>
      <c r="DK8" s="869"/>
      <c r="DL8" s="867" t="s">
        <v>521</v>
      </c>
      <c r="DM8" s="868"/>
      <c r="DN8" s="868"/>
      <c r="DO8" s="868"/>
      <c r="DP8" s="869"/>
      <c r="DQ8" s="867" t="s">
        <v>521</v>
      </c>
      <c r="DR8" s="868"/>
      <c r="DS8" s="868"/>
      <c r="DT8" s="868"/>
      <c r="DU8" s="869"/>
      <c r="DV8" s="870"/>
      <c r="DW8" s="871"/>
      <c r="DX8" s="871"/>
      <c r="DY8" s="871"/>
      <c r="DZ8" s="872"/>
      <c r="EA8" s="256"/>
    </row>
    <row r="9" spans="1:131" s="257" customFormat="1" ht="26.25" customHeight="1" x14ac:dyDescent="0.15">
      <c r="A9" s="263">
        <v>3</v>
      </c>
      <c r="B9" s="841" t="s">
        <v>399</v>
      </c>
      <c r="C9" s="842"/>
      <c r="D9" s="842"/>
      <c r="E9" s="842"/>
      <c r="F9" s="842"/>
      <c r="G9" s="842"/>
      <c r="H9" s="842"/>
      <c r="I9" s="842"/>
      <c r="J9" s="842"/>
      <c r="K9" s="842"/>
      <c r="L9" s="842"/>
      <c r="M9" s="842"/>
      <c r="N9" s="842"/>
      <c r="O9" s="842"/>
      <c r="P9" s="843"/>
      <c r="Q9" s="844">
        <v>1</v>
      </c>
      <c r="R9" s="845"/>
      <c r="S9" s="845"/>
      <c r="T9" s="845"/>
      <c r="U9" s="845"/>
      <c r="V9" s="845">
        <v>1</v>
      </c>
      <c r="W9" s="845"/>
      <c r="X9" s="845"/>
      <c r="Y9" s="845"/>
      <c r="Z9" s="845"/>
      <c r="AA9" s="845" t="s">
        <v>585</v>
      </c>
      <c r="AB9" s="845"/>
      <c r="AC9" s="845"/>
      <c r="AD9" s="845"/>
      <c r="AE9" s="846"/>
      <c r="AF9" s="847" t="s">
        <v>398</v>
      </c>
      <c r="AG9" s="848"/>
      <c r="AH9" s="848"/>
      <c r="AI9" s="848"/>
      <c r="AJ9" s="849"/>
      <c r="AK9" s="850">
        <v>1</v>
      </c>
      <c r="AL9" s="851"/>
      <c r="AM9" s="851"/>
      <c r="AN9" s="851"/>
      <c r="AO9" s="851"/>
      <c r="AP9" s="851" t="s">
        <v>585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599</v>
      </c>
      <c r="BT9" s="855"/>
      <c r="BU9" s="855"/>
      <c r="BV9" s="855"/>
      <c r="BW9" s="855"/>
      <c r="BX9" s="855"/>
      <c r="BY9" s="855"/>
      <c r="BZ9" s="855"/>
      <c r="CA9" s="855"/>
      <c r="CB9" s="855"/>
      <c r="CC9" s="855"/>
      <c r="CD9" s="855"/>
      <c r="CE9" s="855"/>
      <c r="CF9" s="855"/>
      <c r="CG9" s="856"/>
      <c r="CH9" s="867">
        <v>2</v>
      </c>
      <c r="CI9" s="868"/>
      <c r="CJ9" s="868"/>
      <c r="CK9" s="868"/>
      <c r="CL9" s="869"/>
      <c r="CM9" s="867">
        <v>15</v>
      </c>
      <c r="CN9" s="868"/>
      <c r="CO9" s="868"/>
      <c r="CP9" s="868"/>
      <c r="CQ9" s="869"/>
      <c r="CR9" s="867">
        <v>3</v>
      </c>
      <c r="CS9" s="868"/>
      <c r="CT9" s="868"/>
      <c r="CU9" s="868"/>
      <c r="CV9" s="869"/>
      <c r="CW9" s="867" t="s">
        <v>521</v>
      </c>
      <c r="CX9" s="868"/>
      <c r="CY9" s="868"/>
      <c r="CZ9" s="868"/>
      <c r="DA9" s="869"/>
      <c r="DB9" s="867" t="s">
        <v>521</v>
      </c>
      <c r="DC9" s="868"/>
      <c r="DD9" s="868"/>
      <c r="DE9" s="868"/>
      <c r="DF9" s="869"/>
      <c r="DG9" s="867" t="s">
        <v>521</v>
      </c>
      <c r="DH9" s="868"/>
      <c r="DI9" s="868"/>
      <c r="DJ9" s="868"/>
      <c r="DK9" s="869"/>
      <c r="DL9" s="867" t="s">
        <v>521</v>
      </c>
      <c r="DM9" s="868"/>
      <c r="DN9" s="868"/>
      <c r="DO9" s="868"/>
      <c r="DP9" s="869"/>
      <c r="DQ9" s="867" t="s">
        <v>521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600</v>
      </c>
      <c r="BT10" s="855"/>
      <c r="BU10" s="855"/>
      <c r="BV10" s="855"/>
      <c r="BW10" s="855"/>
      <c r="BX10" s="855"/>
      <c r="BY10" s="855"/>
      <c r="BZ10" s="855"/>
      <c r="CA10" s="855"/>
      <c r="CB10" s="855"/>
      <c r="CC10" s="855"/>
      <c r="CD10" s="855"/>
      <c r="CE10" s="855"/>
      <c r="CF10" s="855"/>
      <c r="CG10" s="856"/>
      <c r="CH10" s="867">
        <v>6</v>
      </c>
      <c r="CI10" s="868"/>
      <c r="CJ10" s="868"/>
      <c r="CK10" s="868"/>
      <c r="CL10" s="869"/>
      <c r="CM10" s="867">
        <v>263</v>
      </c>
      <c r="CN10" s="868"/>
      <c r="CO10" s="868"/>
      <c r="CP10" s="868"/>
      <c r="CQ10" s="869"/>
      <c r="CR10" s="867">
        <v>30</v>
      </c>
      <c r="CS10" s="868"/>
      <c r="CT10" s="868"/>
      <c r="CU10" s="868"/>
      <c r="CV10" s="869"/>
      <c r="CW10" s="867">
        <v>21</v>
      </c>
      <c r="CX10" s="868"/>
      <c r="CY10" s="868"/>
      <c r="CZ10" s="868"/>
      <c r="DA10" s="869"/>
      <c r="DB10" s="867" t="s">
        <v>521</v>
      </c>
      <c r="DC10" s="868"/>
      <c r="DD10" s="868"/>
      <c r="DE10" s="868"/>
      <c r="DF10" s="869"/>
      <c r="DG10" s="867" t="s">
        <v>521</v>
      </c>
      <c r="DH10" s="868"/>
      <c r="DI10" s="868"/>
      <c r="DJ10" s="868"/>
      <c r="DK10" s="869"/>
      <c r="DL10" s="867" t="s">
        <v>521</v>
      </c>
      <c r="DM10" s="868"/>
      <c r="DN10" s="868"/>
      <c r="DO10" s="868"/>
      <c r="DP10" s="869"/>
      <c r="DQ10" s="867" t="s">
        <v>521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v>45450</v>
      </c>
      <c r="R23" s="880"/>
      <c r="S23" s="880"/>
      <c r="T23" s="880"/>
      <c r="U23" s="880"/>
      <c r="V23" s="880">
        <v>44119</v>
      </c>
      <c r="W23" s="880"/>
      <c r="X23" s="880"/>
      <c r="Y23" s="880"/>
      <c r="Z23" s="880"/>
      <c r="AA23" s="880">
        <v>1331</v>
      </c>
      <c r="AB23" s="880"/>
      <c r="AC23" s="880"/>
      <c r="AD23" s="880"/>
      <c r="AE23" s="881"/>
      <c r="AF23" s="882">
        <v>1228</v>
      </c>
      <c r="AG23" s="880"/>
      <c r="AH23" s="880"/>
      <c r="AI23" s="880"/>
      <c r="AJ23" s="883"/>
      <c r="AK23" s="884"/>
      <c r="AL23" s="885"/>
      <c r="AM23" s="885"/>
      <c r="AN23" s="885"/>
      <c r="AO23" s="885"/>
      <c r="AP23" s="880">
        <v>37402</v>
      </c>
      <c r="AQ23" s="880"/>
      <c r="AR23" s="880"/>
      <c r="AS23" s="880"/>
      <c r="AT23" s="880"/>
      <c r="AU23" s="886"/>
      <c r="AV23" s="886"/>
      <c r="AW23" s="886"/>
      <c r="AX23" s="886"/>
      <c r="AY23" s="887"/>
      <c r="AZ23" s="895" t="s">
        <v>177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379</v>
      </c>
      <c r="B26" s="827"/>
      <c r="C26" s="827"/>
      <c r="D26" s="827"/>
      <c r="E26" s="827"/>
      <c r="F26" s="827"/>
      <c r="G26" s="827"/>
      <c r="H26" s="827"/>
      <c r="I26" s="827"/>
      <c r="J26" s="827"/>
      <c r="K26" s="827"/>
      <c r="L26" s="827"/>
      <c r="M26" s="827"/>
      <c r="N26" s="827"/>
      <c r="O26" s="827"/>
      <c r="P26" s="828"/>
      <c r="Q26" s="803" t="s">
        <v>405</v>
      </c>
      <c r="R26" s="804"/>
      <c r="S26" s="804"/>
      <c r="T26" s="804"/>
      <c r="U26" s="805"/>
      <c r="V26" s="803" t="s">
        <v>406</v>
      </c>
      <c r="W26" s="804"/>
      <c r="X26" s="804"/>
      <c r="Y26" s="804"/>
      <c r="Z26" s="805"/>
      <c r="AA26" s="803" t="s">
        <v>407</v>
      </c>
      <c r="AB26" s="804"/>
      <c r="AC26" s="804"/>
      <c r="AD26" s="804"/>
      <c r="AE26" s="804"/>
      <c r="AF26" s="898" t="s">
        <v>408</v>
      </c>
      <c r="AG26" s="899"/>
      <c r="AH26" s="899"/>
      <c r="AI26" s="899"/>
      <c r="AJ26" s="900"/>
      <c r="AK26" s="804" t="s">
        <v>409</v>
      </c>
      <c r="AL26" s="804"/>
      <c r="AM26" s="804"/>
      <c r="AN26" s="804"/>
      <c r="AO26" s="805"/>
      <c r="AP26" s="803" t="s">
        <v>410</v>
      </c>
      <c r="AQ26" s="804"/>
      <c r="AR26" s="804"/>
      <c r="AS26" s="804"/>
      <c r="AT26" s="805"/>
      <c r="AU26" s="803" t="s">
        <v>411</v>
      </c>
      <c r="AV26" s="804"/>
      <c r="AW26" s="804"/>
      <c r="AX26" s="804"/>
      <c r="AY26" s="805"/>
      <c r="AZ26" s="803" t="s">
        <v>412</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413</v>
      </c>
      <c r="C28" s="818"/>
      <c r="D28" s="818"/>
      <c r="E28" s="818"/>
      <c r="F28" s="818"/>
      <c r="G28" s="818"/>
      <c r="H28" s="818"/>
      <c r="I28" s="818"/>
      <c r="J28" s="818"/>
      <c r="K28" s="818"/>
      <c r="L28" s="818"/>
      <c r="M28" s="818"/>
      <c r="N28" s="818"/>
      <c r="O28" s="818"/>
      <c r="P28" s="819"/>
      <c r="Q28" s="908">
        <v>5811</v>
      </c>
      <c r="R28" s="909"/>
      <c r="S28" s="909"/>
      <c r="T28" s="909"/>
      <c r="U28" s="909"/>
      <c r="V28" s="909">
        <v>5639</v>
      </c>
      <c r="W28" s="909"/>
      <c r="X28" s="909"/>
      <c r="Y28" s="909"/>
      <c r="Z28" s="909"/>
      <c r="AA28" s="909">
        <v>171</v>
      </c>
      <c r="AB28" s="909"/>
      <c r="AC28" s="909"/>
      <c r="AD28" s="909"/>
      <c r="AE28" s="910"/>
      <c r="AF28" s="911">
        <v>171</v>
      </c>
      <c r="AG28" s="909"/>
      <c r="AH28" s="909"/>
      <c r="AI28" s="909"/>
      <c r="AJ28" s="912"/>
      <c r="AK28" s="913">
        <v>517</v>
      </c>
      <c r="AL28" s="904"/>
      <c r="AM28" s="904"/>
      <c r="AN28" s="904"/>
      <c r="AO28" s="904"/>
      <c r="AP28" s="904" t="s">
        <v>585</v>
      </c>
      <c r="AQ28" s="904"/>
      <c r="AR28" s="904"/>
      <c r="AS28" s="904"/>
      <c r="AT28" s="904"/>
      <c r="AU28" s="904" t="s">
        <v>585</v>
      </c>
      <c r="AV28" s="904"/>
      <c r="AW28" s="904"/>
      <c r="AX28" s="904"/>
      <c r="AY28" s="904"/>
      <c r="AZ28" s="905" t="s">
        <v>585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414</v>
      </c>
      <c r="C29" s="842"/>
      <c r="D29" s="842"/>
      <c r="E29" s="842"/>
      <c r="F29" s="842"/>
      <c r="G29" s="842"/>
      <c r="H29" s="842"/>
      <c r="I29" s="842"/>
      <c r="J29" s="842"/>
      <c r="K29" s="842"/>
      <c r="L29" s="842"/>
      <c r="M29" s="842"/>
      <c r="N29" s="842"/>
      <c r="O29" s="842"/>
      <c r="P29" s="843"/>
      <c r="Q29" s="844">
        <v>6100</v>
      </c>
      <c r="R29" s="845"/>
      <c r="S29" s="845"/>
      <c r="T29" s="845"/>
      <c r="U29" s="845"/>
      <c r="V29" s="845">
        <v>5830</v>
      </c>
      <c r="W29" s="845"/>
      <c r="X29" s="845"/>
      <c r="Y29" s="845"/>
      <c r="Z29" s="845"/>
      <c r="AA29" s="845">
        <v>269</v>
      </c>
      <c r="AB29" s="845"/>
      <c r="AC29" s="845"/>
      <c r="AD29" s="845"/>
      <c r="AE29" s="846"/>
      <c r="AF29" s="847">
        <v>269</v>
      </c>
      <c r="AG29" s="848"/>
      <c r="AH29" s="848"/>
      <c r="AI29" s="848"/>
      <c r="AJ29" s="849"/>
      <c r="AK29" s="916">
        <v>1016</v>
      </c>
      <c r="AL29" s="917"/>
      <c r="AM29" s="917"/>
      <c r="AN29" s="917"/>
      <c r="AO29" s="917"/>
      <c r="AP29" s="917" t="s">
        <v>585</v>
      </c>
      <c r="AQ29" s="917"/>
      <c r="AR29" s="917"/>
      <c r="AS29" s="917"/>
      <c r="AT29" s="917"/>
      <c r="AU29" s="917" t="s">
        <v>585</v>
      </c>
      <c r="AV29" s="917"/>
      <c r="AW29" s="917"/>
      <c r="AX29" s="917"/>
      <c r="AY29" s="917"/>
      <c r="AZ29" s="918" t="s">
        <v>585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415</v>
      </c>
      <c r="C30" s="842"/>
      <c r="D30" s="842"/>
      <c r="E30" s="842"/>
      <c r="F30" s="842"/>
      <c r="G30" s="842"/>
      <c r="H30" s="842"/>
      <c r="I30" s="842"/>
      <c r="J30" s="842"/>
      <c r="K30" s="842"/>
      <c r="L30" s="842"/>
      <c r="M30" s="842"/>
      <c r="N30" s="842"/>
      <c r="O30" s="842"/>
      <c r="P30" s="843"/>
      <c r="Q30" s="844">
        <v>675</v>
      </c>
      <c r="R30" s="845"/>
      <c r="S30" s="845"/>
      <c r="T30" s="845"/>
      <c r="U30" s="845"/>
      <c r="V30" s="845">
        <v>671</v>
      </c>
      <c r="W30" s="845"/>
      <c r="X30" s="845"/>
      <c r="Y30" s="845"/>
      <c r="Z30" s="845"/>
      <c r="AA30" s="845">
        <v>3</v>
      </c>
      <c r="AB30" s="845"/>
      <c r="AC30" s="845"/>
      <c r="AD30" s="845"/>
      <c r="AE30" s="846"/>
      <c r="AF30" s="847">
        <v>3</v>
      </c>
      <c r="AG30" s="848"/>
      <c r="AH30" s="848"/>
      <c r="AI30" s="848"/>
      <c r="AJ30" s="849"/>
      <c r="AK30" s="916">
        <v>158</v>
      </c>
      <c r="AL30" s="917"/>
      <c r="AM30" s="917"/>
      <c r="AN30" s="917"/>
      <c r="AO30" s="917"/>
      <c r="AP30" s="917" t="s">
        <v>585</v>
      </c>
      <c r="AQ30" s="917"/>
      <c r="AR30" s="917"/>
      <c r="AS30" s="917"/>
      <c r="AT30" s="917"/>
      <c r="AU30" s="917" t="s">
        <v>585</v>
      </c>
      <c r="AV30" s="917"/>
      <c r="AW30" s="917"/>
      <c r="AX30" s="917"/>
      <c r="AY30" s="917"/>
      <c r="AZ30" s="918" t="s">
        <v>585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416</v>
      </c>
      <c r="C31" s="842"/>
      <c r="D31" s="842"/>
      <c r="E31" s="842"/>
      <c r="F31" s="842"/>
      <c r="G31" s="842"/>
      <c r="H31" s="842"/>
      <c r="I31" s="842"/>
      <c r="J31" s="842"/>
      <c r="K31" s="842"/>
      <c r="L31" s="842"/>
      <c r="M31" s="842"/>
      <c r="N31" s="842"/>
      <c r="O31" s="842"/>
      <c r="P31" s="843"/>
      <c r="Q31" s="844">
        <v>1261</v>
      </c>
      <c r="R31" s="845"/>
      <c r="S31" s="845"/>
      <c r="T31" s="845"/>
      <c r="U31" s="845"/>
      <c r="V31" s="845">
        <v>1110</v>
      </c>
      <c r="W31" s="845"/>
      <c r="X31" s="845"/>
      <c r="Y31" s="845"/>
      <c r="Z31" s="845"/>
      <c r="AA31" s="845">
        <v>151</v>
      </c>
      <c r="AB31" s="845"/>
      <c r="AC31" s="845"/>
      <c r="AD31" s="845"/>
      <c r="AE31" s="846"/>
      <c r="AF31" s="847">
        <v>1715</v>
      </c>
      <c r="AG31" s="848"/>
      <c r="AH31" s="848"/>
      <c r="AI31" s="848"/>
      <c r="AJ31" s="849"/>
      <c r="AK31" s="916">
        <v>63</v>
      </c>
      <c r="AL31" s="917"/>
      <c r="AM31" s="917"/>
      <c r="AN31" s="917"/>
      <c r="AO31" s="917"/>
      <c r="AP31" s="917">
        <v>4470</v>
      </c>
      <c r="AQ31" s="917"/>
      <c r="AR31" s="917"/>
      <c r="AS31" s="917"/>
      <c r="AT31" s="917"/>
      <c r="AU31" s="917">
        <v>903</v>
      </c>
      <c r="AV31" s="917"/>
      <c r="AW31" s="917"/>
      <c r="AX31" s="917"/>
      <c r="AY31" s="917"/>
      <c r="AZ31" s="918" t="s">
        <v>586</v>
      </c>
      <c r="BA31" s="918"/>
      <c r="BB31" s="918"/>
      <c r="BC31" s="918"/>
      <c r="BD31" s="918"/>
      <c r="BE31" s="914" t="s">
        <v>417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418</v>
      </c>
      <c r="C32" s="842"/>
      <c r="D32" s="842"/>
      <c r="E32" s="842"/>
      <c r="F32" s="842"/>
      <c r="G32" s="842"/>
      <c r="H32" s="842"/>
      <c r="I32" s="842"/>
      <c r="J32" s="842"/>
      <c r="K32" s="842"/>
      <c r="L32" s="842"/>
      <c r="M32" s="842"/>
      <c r="N32" s="842"/>
      <c r="O32" s="842"/>
      <c r="P32" s="843"/>
      <c r="Q32" s="844">
        <v>58</v>
      </c>
      <c r="R32" s="845"/>
      <c r="S32" s="845"/>
      <c r="T32" s="845"/>
      <c r="U32" s="845"/>
      <c r="V32" s="845">
        <v>58</v>
      </c>
      <c r="W32" s="845"/>
      <c r="X32" s="845"/>
      <c r="Y32" s="845"/>
      <c r="Z32" s="845"/>
      <c r="AA32" s="845" t="s">
        <v>585</v>
      </c>
      <c r="AB32" s="845"/>
      <c r="AC32" s="845"/>
      <c r="AD32" s="845"/>
      <c r="AE32" s="846"/>
      <c r="AF32" s="847">
        <v>36</v>
      </c>
      <c r="AG32" s="848"/>
      <c r="AH32" s="848"/>
      <c r="AI32" s="848"/>
      <c r="AJ32" s="849"/>
      <c r="AK32" s="916">
        <v>49</v>
      </c>
      <c r="AL32" s="917"/>
      <c r="AM32" s="917"/>
      <c r="AN32" s="917"/>
      <c r="AO32" s="917"/>
      <c r="AP32" s="917">
        <v>804</v>
      </c>
      <c r="AQ32" s="917"/>
      <c r="AR32" s="917"/>
      <c r="AS32" s="917"/>
      <c r="AT32" s="917"/>
      <c r="AU32" s="917">
        <v>715</v>
      </c>
      <c r="AV32" s="917"/>
      <c r="AW32" s="917"/>
      <c r="AX32" s="917"/>
      <c r="AY32" s="917"/>
      <c r="AZ32" s="918" t="s">
        <v>586</v>
      </c>
      <c r="BA32" s="918"/>
      <c r="BB32" s="918"/>
      <c r="BC32" s="918"/>
      <c r="BD32" s="918"/>
      <c r="BE32" s="914" t="s">
        <v>417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419</v>
      </c>
      <c r="C33" s="842"/>
      <c r="D33" s="842"/>
      <c r="E33" s="842"/>
      <c r="F33" s="842"/>
      <c r="G33" s="842"/>
      <c r="H33" s="842"/>
      <c r="I33" s="842"/>
      <c r="J33" s="842"/>
      <c r="K33" s="842"/>
      <c r="L33" s="842"/>
      <c r="M33" s="842"/>
      <c r="N33" s="842"/>
      <c r="O33" s="842"/>
      <c r="P33" s="843"/>
      <c r="Q33" s="844">
        <v>2332</v>
      </c>
      <c r="R33" s="845"/>
      <c r="S33" s="845"/>
      <c r="T33" s="845"/>
      <c r="U33" s="845"/>
      <c r="V33" s="845">
        <v>2248</v>
      </c>
      <c r="W33" s="845"/>
      <c r="X33" s="845"/>
      <c r="Y33" s="845"/>
      <c r="Z33" s="845"/>
      <c r="AA33" s="845">
        <v>84</v>
      </c>
      <c r="AB33" s="845"/>
      <c r="AC33" s="845"/>
      <c r="AD33" s="845"/>
      <c r="AE33" s="846"/>
      <c r="AF33" s="847">
        <v>108</v>
      </c>
      <c r="AG33" s="848"/>
      <c r="AH33" s="848"/>
      <c r="AI33" s="848"/>
      <c r="AJ33" s="849"/>
      <c r="AK33" s="916">
        <v>415</v>
      </c>
      <c r="AL33" s="917"/>
      <c r="AM33" s="917"/>
      <c r="AN33" s="917"/>
      <c r="AO33" s="917"/>
      <c r="AP33" s="917">
        <v>12886</v>
      </c>
      <c r="AQ33" s="917"/>
      <c r="AR33" s="917"/>
      <c r="AS33" s="917"/>
      <c r="AT33" s="917"/>
      <c r="AU33" s="917">
        <v>11340</v>
      </c>
      <c r="AV33" s="917"/>
      <c r="AW33" s="917"/>
      <c r="AX33" s="917"/>
      <c r="AY33" s="917"/>
      <c r="AZ33" s="918" t="s">
        <v>586</v>
      </c>
      <c r="BA33" s="918"/>
      <c r="BB33" s="918"/>
      <c r="BC33" s="918"/>
      <c r="BD33" s="918"/>
      <c r="BE33" s="914" t="s">
        <v>417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420</v>
      </c>
      <c r="C34" s="842"/>
      <c r="D34" s="842"/>
      <c r="E34" s="842"/>
      <c r="F34" s="842"/>
      <c r="G34" s="842"/>
      <c r="H34" s="842"/>
      <c r="I34" s="842"/>
      <c r="J34" s="842"/>
      <c r="K34" s="842"/>
      <c r="L34" s="842"/>
      <c r="M34" s="842"/>
      <c r="N34" s="842"/>
      <c r="O34" s="842"/>
      <c r="P34" s="843"/>
      <c r="Q34" s="844">
        <v>21</v>
      </c>
      <c r="R34" s="845"/>
      <c r="S34" s="845"/>
      <c r="T34" s="845"/>
      <c r="U34" s="845"/>
      <c r="V34" s="845">
        <v>21</v>
      </c>
      <c r="W34" s="845"/>
      <c r="X34" s="845"/>
      <c r="Y34" s="845"/>
      <c r="Z34" s="845"/>
      <c r="AA34" s="845" t="s">
        <v>585</v>
      </c>
      <c r="AB34" s="845"/>
      <c r="AC34" s="845"/>
      <c r="AD34" s="845"/>
      <c r="AE34" s="846"/>
      <c r="AF34" s="847" t="s">
        <v>398</v>
      </c>
      <c r="AG34" s="848"/>
      <c r="AH34" s="848"/>
      <c r="AI34" s="848"/>
      <c r="AJ34" s="849"/>
      <c r="AK34" s="916">
        <v>18</v>
      </c>
      <c r="AL34" s="917"/>
      <c r="AM34" s="917"/>
      <c r="AN34" s="917"/>
      <c r="AO34" s="917"/>
      <c r="AP34" s="917">
        <v>27</v>
      </c>
      <c r="AQ34" s="917"/>
      <c r="AR34" s="917"/>
      <c r="AS34" s="917"/>
      <c r="AT34" s="917"/>
      <c r="AU34" s="917">
        <v>24</v>
      </c>
      <c r="AV34" s="917"/>
      <c r="AW34" s="917"/>
      <c r="AX34" s="917"/>
      <c r="AY34" s="917"/>
      <c r="AZ34" s="918" t="s">
        <v>586</v>
      </c>
      <c r="BA34" s="918"/>
      <c r="BB34" s="918"/>
      <c r="BC34" s="918"/>
      <c r="BD34" s="918"/>
      <c r="BE34" s="914" t="s">
        <v>421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422</v>
      </c>
      <c r="C35" s="842"/>
      <c r="D35" s="842"/>
      <c r="E35" s="842"/>
      <c r="F35" s="842"/>
      <c r="G35" s="842"/>
      <c r="H35" s="842"/>
      <c r="I35" s="842"/>
      <c r="J35" s="842"/>
      <c r="K35" s="842"/>
      <c r="L35" s="842"/>
      <c r="M35" s="842"/>
      <c r="N35" s="842"/>
      <c r="O35" s="842"/>
      <c r="P35" s="843"/>
      <c r="Q35" s="844">
        <v>24</v>
      </c>
      <c r="R35" s="845"/>
      <c r="S35" s="845"/>
      <c r="T35" s="845"/>
      <c r="U35" s="845"/>
      <c r="V35" s="845">
        <v>24</v>
      </c>
      <c r="W35" s="845"/>
      <c r="X35" s="845"/>
      <c r="Y35" s="845"/>
      <c r="Z35" s="845"/>
      <c r="AA35" s="845" t="s">
        <v>585</v>
      </c>
      <c r="AB35" s="845"/>
      <c r="AC35" s="845"/>
      <c r="AD35" s="845"/>
      <c r="AE35" s="846"/>
      <c r="AF35" s="847">
        <v>83</v>
      </c>
      <c r="AG35" s="848"/>
      <c r="AH35" s="848"/>
      <c r="AI35" s="848"/>
      <c r="AJ35" s="849"/>
      <c r="AK35" s="916">
        <v>24</v>
      </c>
      <c r="AL35" s="917"/>
      <c r="AM35" s="917"/>
      <c r="AN35" s="917"/>
      <c r="AO35" s="917"/>
      <c r="AP35" s="917" t="s">
        <v>585</v>
      </c>
      <c r="AQ35" s="917"/>
      <c r="AR35" s="917"/>
      <c r="AS35" s="917"/>
      <c r="AT35" s="917"/>
      <c r="AU35" s="917" t="s">
        <v>585</v>
      </c>
      <c r="AV35" s="917"/>
      <c r="AW35" s="917"/>
      <c r="AX35" s="917"/>
      <c r="AY35" s="917"/>
      <c r="AZ35" s="918" t="s">
        <v>585</v>
      </c>
      <c r="BA35" s="918"/>
      <c r="BB35" s="918"/>
      <c r="BC35" s="918"/>
      <c r="BD35" s="918"/>
      <c r="BE35" s="914" t="s">
        <v>421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2386</v>
      </c>
      <c r="AG63" s="928"/>
      <c r="AH63" s="928"/>
      <c r="AI63" s="928"/>
      <c r="AJ63" s="929"/>
      <c r="AK63" s="930"/>
      <c r="AL63" s="925"/>
      <c r="AM63" s="925"/>
      <c r="AN63" s="925"/>
      <c r="AO63" s="925"/>
      <c r="AP63" s="928">
        <v>18187</v>
      </c>
      <c r="AQ63" s="928"/>
      <c r="AR63" s="928"/>
      <c r="AS63" s="928"/>
      <c r="AT63" s="928"/>
      <c r="AU63" s="928">
        <v>12981</v>
      </c>
      <c r="AV63" s="928"/>
      <c r="AW63" s="928"/>
      <c r="AX63" s="928"/>
      <c r="AY63" s="928"/>
      <c r="AZ63" s="932"/>
      <c r="BA63" s="932"/>
      <c r="BB63" s="932"/>
      <c r="BC63" s="932"/>
      <c r="BD63" s="932"/>
      <c r="BE63" s="933"/>
      <c r="BF63" s="933"/>
      <c r="BG63" s="933"/>
      <c r="BH63" s="933"/>
      <c r="BI63" s="934"/>
      <c r="BJ63" s="935" t="s">
        <v>425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427</v>
      </c>
      <c r="B66" s="827"/>
      <c r="C66" s="827"/>
      <c r="D66" s="827"/>
      <c r="E66" s="827"/>
      <c r="F66" s="827"/>
      <c r="G66" s="827"/>
      <c r="H66" s="827"/>
      <c r="I66" s="827"/>
      <c r="J66" s="827"/>
      <c r="K66" s="827"/>
      <c r="L66" s="827"/>
      <c r="M66" s="827"/>
      <c r="N66" s="827"/>
      <c r="O66" s="827"/>
      <c r="P66" s="828"/>
      <c r="Q66" s="803" t="s">
        <v>405</v>
      </c>
      <c r="R66" s="804"/>
      <c r="S66" s="804"/>
      <c r="T66" s="804"/>
      <c r="U66" s="805"/>
      <c r="V66" s="803" t="s">
        <v>406</v>
      </c>
      <c r="W66" s="804"/>
      <c r="X66" s="804"/>
      <c r="Y66" s="804"/>
      <c r="Z66" s="805"/>
      <c r="AA66" s="803" t="s">
        <v>428</v>
      </c>
      <c r="AB66" s="804"/>
      <c r="AC66" s="804"/>
      <c r="AD66" s="804"/>
      <c r="AE66" s="805"/>
      <c r="AF66" s="938" t="s">
        <v>408</v>
      </c>
      <c r="AG66" s="899"/>
      <c r="AH66" s="899"/>
      <c r="AI66" s="899"/>
      <c r="AJ66" s="939"/>
      <c r="AK66" s="803" t="s">
        <v>409</v>
      </c>
      <c r="AL66" s="827"/>
      <c r="AM66" s="827"/>
      <c r="AN66" s="827"/>
      <c r="AO66" s="828"/>
      <c r="AP66" s="803" t="s">
        <v>410</v>
      </c>
      <c r="AQ66" s="804"/>
      <c r="AR66" s="804"/>
      <c r="AS66" s="804"/>
      <c r="AT66" s="805"/>
      <c r="AU66" s="803" t="s">
        <v>429</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v>4667</v>
      </c>
      <c r="R68" s="952"/>
      <c r="S68" s="952"/>
      <c r="T68" s="952"/>
      <c r="U68" s="952"/>
      <c r="V68" s="952">
        <v>4460</v>
      </c>
      <c r="W68" s="952"/>
      <c r="X68" s="952"/>
      <c r="Y68" s="952"/>
      <c r="Z68" s="952"/>
      <c r="AA68" s="952">
        <v>207</v>
      </c>
      <c r="AB68" s="952"/>
      <c r="AC68" s="952"/>
      <c r="AD68" s="952"/>
      <c r="AE68" s="952"/>
      <c r="AF68" s="952">
        <v>200</v>
      </c>
      <c r="AG68" s="952"/>
      <c r="AH68" s="952"/>
      <c r="AI68" s="952"/>
      <c r="AJ68" s="952"/>
      <c r="AK68" s="952">
        <v>23</v>
      </c>
      <c r="AL68" s="952"/>
      <c r="AM68" s="952"/>
      <c r="AN68" s="952"/>
      <c r="AO68" s="952"/>
      <c r="AP68" s="952">
        <v>707</v>
      </c>
      <c r="AQ68" s="952"/>
      <c r="AR68" s="952"/>
      <c r="AS68" s="952"/>
      <c r="AT68" s="952"/>
      <c r="AU68" s="952" t="s">
        <v>607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1095</v>
      </c>
      <c r="R69" s="917"/>
      <c r="S69" s="917"/>
      <c r="T69" s="917"/>
      <c r="U69" s="917"/>
      <c r="V69" s="917">
        <v>864</v>
      </c>
      <c r="W69" s="917"/>
      <c r="X69" s="917"/>
      <c r="Y69" s="917"/>
      <c r="Z69" s="917"/>
      <c r="AA69" s="917">
        <v>231</v>
      </c>
      <c r="AB69" s="917"/>
      <c r="AC69" s="917"/>
      <c r="AD69" s="917"/>
      <c r="AE69" s="917"/>
      <c r="AF69" s="917">
        <v>536</v>
      </c>
      <c r="AG69" s="917"/>
      <c r="AH69" s="917"/>
      <c r="AI69" s="917"/>
      <c r="AJ69" s="917"/>
      <c r="AK69" s="917" t="s">
        <v>607</v>
      </c>
      <c r="AL69" s="917"/>
      <c r="AM69" s="917"/>
      <c r="AN69" s="917"/>
      <c r="AO69" s="917"/>
      <c r="AP69" s="917">
        <v>2377</v>
      </c>
      <c r="AQ69" s="917"/>
      <c r="AR69" s="917"/>
      <c r="AS69" s="917"/>
      <c r="AT69" s="917"/>
      <c r="AU69" s="917" t="s">
        <v>607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7549</v>
      </c>
      <c r="R70" s="917"/>
      <c r="S70" s="917"/>
      <c r="T70" s="917"/>
      <c r="U70" s="917"/>
      <c r="V70" s="917">
        <v>6819</v>
      </c>
      <c r="W70" s="917"/>
      <c r="X70" s="917"/>
      <c r="Y70" s="917"/>
      <c r="Z70" s="917"/>
      <c r="AA70" s="917">
        <v>730</v>
      </c>
      <c r="AB70" s="917"/>
      <c r="AC70" s="917"/>
      <c r="AD70" s="917"/>
      <c r="AE70" s="917"/>
      <c r="AF70" s="917" t="s">
        <v>608</v>
      </c>
      <c r="AG70" s="917"/>
      <c r="AH70" s="917"/>
      <c r="AI70" s="917"/>
      <c r="AJ70" s="917"/>
      <c r="AK70" s="917">
        <v>15</v>
      </c>
      <c r="AL70" s="917"/>
      <c r="AM70" s="917"/>
      <c r="AN70" s="917"/>
      <c r="AO70" s="917"/>
      <c r="AP70" s="917" t="s">
        <v>608</v>
      </c>
      <c r="AQ70" s="917"/>
      <c r="AR70" s="917"/>
      <c r="AS70" s="917"/>
      <c r="AT70" s="917"/>
      <c r="AU70" s="917" t="s">
        <v>608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1576</v>
      </c>
      <c r="R71" s="917"/>
      <c r="S71" s="917"/>
      <c r="T71" s="917"/>
      <c r="U71" s="917"/>
      <c r="V71" s="917">
        <v>1575</v>
      </c>
      <c r="W71" s="917"/>
      <c r="X71" s="917"/>
      <c r="Y71" s="917"/>
      <c r="Z71" s="917"/>
      <c r="AA71" s="917">
        <v>1</v>
      </c>
      <c r="AB71" s="917"/>
      <c r="AC71" s="917"/>
      <c r="AD71" s="917"/>
      <c r="AE71" s="917"/>
      <c r="AF71" s="917" t="s">
        <v>608</v>
      </c>
      <c r="AG71" s="917"/>
      <c r="AH71" s="917"/>
      <c r="AI71" s="917"/>
      <c r="AJ71" s="917"/>
      <c r="AK71" s="917" t="s">
        <v>608</v>
      </c>
      <c r="AL71" s="917"/>
      <c r="AM71" s="917"/>
      <c r="AN71" s="917"/>
      <c r="AO71" s="917"/>
      <c r="AP71" s="917" t="s">
        <v>608</v>
      </c>
      <c r="AQ71" s="917"/>
      <c r="AR71" s="917"/>
      <c r="AS71" s="917"/>
      <c r="AT71" s="917"/>
      <c r="AU71" s="917" t="s">
        <v>608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20</v>
      </c>
      <c r="R72" s="917"/>
      <c r="S72" s="917"/>
      <c r="T72" s="917"/>
      <c r="U72" s="917"/>
      <c r="V72" s="917">
        <v>19</v>
      </c>
      <c r="W72" s="917"/>
      <c r="X72" s="917"/>
      <c r="Y72" s="917"/>
      <c r="Z72" s="917"/>
      <c r="AA72" s="917">
        <v>1</v>
      </c>
      <c r="AB72" s="917"/>
      <c r="AC72" s="917"/>
      <c r="AD72" s="917"/>
      <c r="AE72" s="917"/>
      <c r="AF72" s="917" t="s">
        <v>608</v>
      </c>
      <c r="AG72" s="917"/>
      <c r="AH72" s="917"/>
      <c r="AI72" s="917"/>
      <c r="AJ72" s="917"/>
      <c r="AK72" s="917">
        <v>19</v>
      </c>
      <c r="AL72" s="917"/>
      <c r="AM72" s="917"/>
      <c r="AN72" s="917"/>
      <c r="AO72" s="917"/>
      <c r="AP72" s="917" t="s">
        <v>608</v>
      </c>
      <c r="AQ72" s="917"/>
      <c r="AR72" s="917"/>
      <c r="AS72" s="917"/>
      <c r="AT72" s="917"/>
      <c r="AU72" s="917" t="s">
        <v>608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52</v>
      </c>
      <c r="R73" s="917"/>
      <c r="S73" s="917"/>
      <c r="T73" s="917"/>
      <c r="U73" s="917"/>
      <c r="V73" s="917">
        <v>30</v>
      </c>
      <c r="W73" s="917"/>
      <c r="X73" s="917"/>
      <c r="Y73" s="917"/>
      <c r="Z73" s="917"/>
      <c r="AA73" s="917">
        <v>22</v>
      </c>
      <c r="AB73" s="917"/>
      <c r="AC73" s="917"/>
      <c r="AD73" s="917"/>
      <c r="AE73" s="917"/>
      <c r="AF73" s="917" t="s">
        <v>608</v>
      </c>
      <c r="AG73" s="917"/>
      <c r="AH73" s="917"/>
      <c r="AI73" s="917"/>
      <c r="AJ73" s="917"/>
      <c r="AK73" s="917" t="s">
        <v>608</v>
      </c>
      <c r="AL73" s="917"/>
      <c r="AM73" s="917"/>
      <c r="AN73" s="917"/>
      <c r="AO73" s="917"/>
      <c r="AP73" s="917" t="s">
        <v>608</v>
      </c>
      <c r="AQ73" s="917"/>
      <c r="AR73" s="917"/>
      <c r="AS73" s="917"/>
      <c r="AT73" s="917"/>
      <c r="AU73" s="917" t="s">
        <v>608</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36</v>
      </c>
      <c r="R74" s="917"/>
      <c r="S74" s="917"/>
      <c r="T74" s="917"/>
      <c r="U74" s="917"/>
      <c r="V74" s="917">
        <v>32</v>
      </c>
      <c r="W74" s="917"/>
      <c r="X74" s="917"/>
      <c r="Y74" s="917"/>
      <c r="Z74" s="917"/>
      <c r="AA74" s="917">
        <v>4</v>
      </c>
      <c r="AB74" s="917"/>
      <c r="AC74" s="917"/>
      <c r="AD74" s="917"/>
      <c r="AE74" s="917"/>
      <c r="AF74" s="917" t="s">
        <v>608</v>
      </c>
      <c r="AG74" s="917"/>
      <c r="AH74" s="917"/>
      <c r="AI74" s="917"/>
      <c r="AJ74" s="917"/>
      <c r="AK74" s="917" t="s">
        <v>608</v>
      </c>
      <c r="AL74" s="917"/>
      <c r="AM74" s="917"/>
      <c r="AN74" s="917"/>
      <c r="AO74" s="917"/>
      <c r="AP74" s="917" t="s">
        <v>608</v>
      </c>
      <c r="AQ74" s="917"/>
      <c r="AR74" s="917"/>
      <c r="AS74" s="917"/>
      <c r="AT74" s="917"/>
      <c r="AU74" s="917" t="s">
        <v>608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748</v>
      </c>
      <c r="R75" s="966"/>
      <c r="S75" s="966"/>
      <c r="T75" s="966"/>
      <c r="U75" s="916"/>
      <c r="V75" s="967">
        <v>694</v>
      </c>
      <c r="W75" s="966"/>
      <c r="X75" s="966"/>
      <c r="Y75" s="966"/>
      <c r="Z75" s="916"/>
      <c r="AA75" s="967">
        <v>54</v>
      </c>
      <c r="AB75" s="966"/>
      <c r="AC75" s="966"/>
      <c r="AD75" s="966"/>
      <c r="AE75" s="916"/>
      <c r="AF75" s="967">
        <v>54</v>
      </c>
      <c r="AG75" s="966"/>
      <c r="AH75" s="966"/>
      <c r="AI75" s="966"/>
      <c r="AJ75" s="916"/>
      <c r="AK75" s="967">
        <v>0</v>
      </c>
      <c r="AL75" s="966"/>
      <c r="AM75" s="966"/>
      <c r="AN75" s="966"/>
      <c r="AO75" s="916"/>
      <c r="AP75" s="967" t="s">
        <v>601</v>
      </c>
      <c r="AQ75" s="966"/>
      <c r="AR75" s="966"/>
      <c r="AS75" s="966"/>
      <c r="AT75" s="916"/>
      <c r="AU75" s="967" t="s">
        <v>601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595</v>
      </c>
      <c r="C76" s="960"/>
      <c r="D76" s="960"/>
      <c r="E76" s="960"/>
      <c r="F76" s="960"/>
      <c r="G76" s="960"/>
      <c r="H76" s="960"/>
      <c r="I76" s="960"/>
      <c r="J76" s="960"/>
      <c r="K76" s="960"/>
      <c r="L76" s="960"/>
      <c r="M76" s="960"/>
      <c r="N76" s="960"/>
      <c r="O76" s="960"/>
      <c r="P76" s="961"/>
      <c r="Q76" s="965">
        <v>252648</v>
      </c>
      <c r="R76" s="966"/>
      <c r="S76" s="966"/>
      <c r="T76" s="966"/>
      <c r="U76" s="916"/>
      <c r="V76" s="967">
        <v>232839</v>
      </c>
      <c r="W76" s="966"/>
      <c r="X76" s="966"/>
      <c r="Y76" s="966"/>
      <c r="Z76" s="916"/>
      <c r="AA76" s="967">
        <v>19809</v>
      </c>
      <c r="AB76" s="966"/>
      <c r="AC76" s="966"/>
      <c r="AD76" s="966"/>
      <c r="AE76" s="916"/>
      <c r="AF76" s="967">
        <v>19809</v>
      </c>
      <c r="AG76" s="966"/>
      <c r="AH76" s="966"/>
      <c r="AI76" s="966"/>
      <c r="AJ76" s="916"/>
      <c r="AK76" s="967">
        <v>485</v>
      </c>
      <c r="AL76" s="966"/>
      <c r="AM76" s="966"/>
      <c r="AN76" s="966"/>
      <c r="AO76" s="916"/>
      <c r="AP76" s="967" t="s">
        <v>601</v>
      </c>
      <c r="AQ76" s="966"/>
      <c r="AR76" s="966"/>
      <c r="AS76" s="966"/>
      <c r="AT76" s="916"/>
      <c r="AU76" s="967" t="s">
        <v>601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596</v>
      </c>
      <c r="C77" s="960"/>
      <c r="D77" s="960"/>
      <c r="E77" s="960"/>
      <c r="F77" s="960"/>
      <c r="G77" s="960"/>
      <c r="H77" s="960"/>
      <c r="I77" s="960"/>
      <c r="J77" s="960"/>
      <c r="K77" s="960"/>
      <c r="L77" s="960"/>
      <c r="M77" s="960"/>
      <c r="N77" s="960"/>
      <c r="O77" s="960"/>
      <c r="P77" s="961"/>
      <c r="Q77" s="965">
        <v>370</v>
      </c>
      <c r="R77" s="966"/>
      <c r="S77" s="966"/>
      <c r="T77" s="966"/>
      <c r="U77" s="916"/>
      <c r="V77" s="967">
        <v>192</v>
      </c>
      <c r="W77" s="966"/>
      <c r="X77" s="966"/>
      <c r="Y77" s="966"/>
      <c r="Z77" s="916"/>
      <c r="AA77" s="967">
        <v>178</v>
      </c>
      <c r="AB77" s="966"/>
      <c r="AC77" s="966"/>
      <c r="AD77" s="966"/>
      <c r="AE77" s="916"/>
      <c r="AF77" s="967">
        <v>178</v>
      </c>
      <c r="AG77" s="966"/>
      <c r="AH77" s="966"/>
      <c r="AI77" s="966"/>
      <c r="AJ77" s="916"/>
      <c r="AK77" s="967" t="s">
        <v>609</v>
      </c>
      <c r="AL77" s="966"/>
      <c r="AM77" s="966"/>
      <c r="AN77" s="966"/>
      <c r="AO77" s="916"/>
      <c r="AP77" s="967" t="s">
        <v>609</v>
      </c>
      <c r="AQ77" s="966"/>
      <c r="AR77" s="966"/>
      <c r="AS77" s="966"/>
      <c r="AT77" s="916"/>
      <c r="AU77" s="967" t="s">
        <v>609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401</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47</v>
      </c>
      <c r="CS102" s="936"/>
      <c r="CT102" s="936"/>
      <c r="CU102" s="936"/>
      <c r="CV102" s="979"/>
      <c r="CW102" s="978">
        <v>21</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314</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314</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314</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3225692</v>
      </c>
      <c r="AB110" s="988"/>
      <c r="AC110" s="988"/>
      <c r="AD110" s="988"/>
      <c r="AE110" s="989"/>
      <c r="AF110" s="990">
        <v>3172560</v>
      </c>
      <c r="AG110" s="988"/>
      <c r="AH110" s="988"/>
      <c r="AI110" s="988"/>
      <c r="AJ110" s="989"/>
      <c r="AK110" s="990">
        <v>3080486</v>
      </c>
      <c r="AL110" s="988"/>
      <c r="AM110" s="988"/>
      <c r="AN110" s="988"/>
      <c r="AO110" s="989"/>
      <c r="AP110" s="991">
        <v>21.2</v>
      </c>
      <c r="AQ110" s="992"/>
      <c r="AR110" s="992"/>
      <c r="AS110" s="992"/>
      <c r="AT110" s="993"/>
      <c r="AU110" s="994" t="s">
        <v>73</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36622987</v>
      </c>
      <c r="BR110" s="1023"/>
      <c r="BS110" s="1023"/>
      <c r="BT110" s="1023"/>
      <c r="BU110" s="1023"/>
      <c r="BV110" s="1023">
        <v>35935959</v>
      </c>
      <c r="BW110" s="1023"/>
      <c r="BX110" s="1023"/>
      <c r="BY110" s="1023"/>
      <c r="BZ110" s="1023"/>
      <c r="CA110" s="1023">
        <v>37401751</v>
      </c>
      <c r="CB110" s="1023"/>
      <c r="CC110" s="1023"/>
      <c r="CD110" s="1023"/>
      <c r="CE110" s="1023"/>
      <c r="CF110" s="1037">
        <v>258</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425</v>
      </c>
      <c r="DH110" s="1023"/>
      <c r="DI110" s="1023"/>
      <c r="DJ110" s="1023"/>
      <c r="DK110" s="1023"/>
      <c r="DL110" s="1023" t="s">
        <v>425</v>
      </c>
      <c r="DM110" s="1023"/>
      <c r="DN110" s="1023"/>
      <c r="DO110" s="1023"/>
      <c r="DP110" s="1023"/>
      <c r="DQ110" s="1023" t="s">
        <v>425</v>
      </c>
      <c r="DR110" s="1023"/>
      <c r="DS110" s="1023"/>
      <c r="DT110" s="1023"/>
      <c r="DU110" s="1023"/>
      <c r="DV110" s="1024" t="s">
        <v>177</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177</v>
      </c>
      <c r="AB111" s="1030"/>
      <c r="AC111" s="1030"/>
      <c r="AD111" s="1030"/>
      <c r="AE111" s="1031"/>
      <c r="AF111" s="1032" t="s">
        <v>398</v>
      </c>
      <c r="AG111" s="1030"/>
      <c r="AH111" s="1030"/>
      <c r="AI111" s="1030"/>
      <c r="AJ111" s="1031"/>
      <c r="AK111" s="1032" t="s">
        <v>177</v>
      </c>
      <c r="AL111" s="1030"/>
      <c r="AM111" s="1030"/>
      <c r="AN111" s="1030"/>
      <c r="AO111" s="1031"/>
      <c r="AP111" s="1033" t="s">
        <v>398</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234033</v>
      </c>
      <c r="BR111" s="1016"/>
      <c r="BS111" s="1016"/>
      <c r="BT111" s="1016"/>
      <c r="BU111" s="1016"/>
      <c r="BV111" s="1016">
        <v>208607</v>
      </c>
      <c r="BW111" s="1016"/>
      <c r="BX111" s="1016"/>
      <c r="BY111" s="1016"/>
      <c r="BZ111" s="1016"/>
      <c r="CA111" s="1016">
        <v>196764</v>
      </c>
      <c r="CB111" s="1016"/>
      <c r="CC111" s="1016"/>
      <c r="CD111" s="1016"/>
      <c r="CE111" s="1016"/>
      <c r="CF111" s="1010">
        <v>1.4</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177</v>
      </c>
      <c r="DH111" s="1016"/>
      <c r="DI111" s="1016"/>
      <c r="DJ111" s="1016"/>
      <c r="DK111" s="1016"/>
      <c r="DL111" s="1016" t="s">
        <v>450</v>
      </c>
      <c r="DM111" s="1016"/>
      <c r="DN111" s="1016"/>
      <c r="DO111" s="1016"/>
      <c r="DP111" s="1016"/>
      <c r="DQ111" s="1016" t="s">
        <v>177</v>
      </c>
      <c r="DR111" s="1016"/>
      <c r="DS111" s="1016"/>
      <c r="DT111" s="1016"/>
      <c r="DU111" s="1016"/>
      <c r="DV111" s="1017" t="s">
        <v>425</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425</v>
      </c>
      <c r="AG112" s="1055"/>
      <c r="AH112" s="1055"/>
      <c r="AI112" s="1055"/>
      <c r="AJ112" s="1056"/>
      <c r="AK112" s="1057" t="s">
        <v>425</v>
      </c>
      <c r="AL112" s="1055"/>
      <c r="AM112" s="1055"/>
      <c r="AN112" s="1055"/>
      <c r="AO112" s="1056"/>
      <c r="AP112" s="1058" t="s">
        <v>425</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14222700</v>
      </c>
      <c r="BR112" s="1016"/>
      <c r="BS112" s="1016"/>
      <c r="BT112" s="1016"/>
      <c r="BU112" s="1016"/>
      <c r="BV112" s="1016">
        <v>14224251</v>
      </c>
      <c r="BW112" s="1016"/>
      <c r="BX112" s="1016"/>
      <c r="BY112" s="1016"/>
      <c r="BZ112" s="1016"/>
      <c r="CA112" s="1016">
        <v>12980840</v>
      </c>
      <c r="CB112" s="1016"/>
      <c r="CC112" s="1016"/>
      <c r="CD112" s="1016"/>
      <c r="CE112" s="1016"/>
      <c r="CF112" s="1010">
        <v>89.5</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398</v>
      </c>
      <c r="DH112" s="1016"/>
      <c r="DI112" s="1016"/>
      <c r="DJ112" s="1016"/>
      <c r="DK112" s="1016"/>
      <c r="DL112" s="1016" t="s">
        <v>398</v>
      </c>
      <c r="DM112" s="1016"/>
      <c r="DN112" s="1016"/>
      <c r="DO112" s="1016"/>
      <c r="DP112" s="1016"/>
      <c r="DQ112" s="1016" t="s">
        <v>177</v>
      </c>
      <c r="DR112" s="1016"/>
      <c r="DS112" s="1016"/>
      <c r="DT112" s="1016"/>
      <c r="DU112" s="1016"/>
      <c r="DV112" s="1017" t="s">
        <v>177</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1382812</v>
      </c>
      <c r="AB113" s="1030"/>
      <c r="AC113" s="1030"/>
      <c r="AD113" s="1030"/>
      <c r="AE113" s="1031"/>
      <c r="AF113" s="1032">
        <v>1483311</v>
      </c>
      <c r="AG113" s="1030"/>
      <c r="AH113" s="1030"/>
      <c r="AI113" s="1030"/>
      <c r="AJ113" s="1031"/>
      <c r="AK113" s="1032">
        <v>1320718</v>
      </c>
      <c r="AL113" s="1030"/>
      <c r="AM113" s="1030"/>
      <c r="AN113" s="1030"/>
      <c r="AO113" s="1031"/>
      <c r="AP113" s="1033">
        <v>9.1</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178196</v>
      </c>
      <c r="BR113" s="1016"/>
      <c r="BS113" s="1016"/>
      <c r="BT113" s="1016"/>
      <c r="BU113" s="1016"/>
      <c r="BV113" s="1016">
        <v>242576</v>
      </c>
      <c r="BW113" s="1016"/>
      <c r="BX113" s="1016"/>
      <c r="BY113" s="1016"/>
      <c r="BZ113" s="1016"/>
      <c r="CA113" s="1016">
        <v>270037</v>
      </c>
      <c r="CB113" s="1016"/>
      <c r="CC113" s="1016"/>
      <c r="CD113" s="1016"/>
      <c r="CE113" s="1016"/>
      <c r="CF113" s="1010">
        <v>1.9</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398</v>
      </c>
      <c r="DH113" s="1055"/>
      <c r="DI113" s="1055"/>
      <c r="DJ113" s="1055"/>
      <c r="DK113" s="1056"/>
      <c r="DL113" s="1057" t="s">
        <v>398</v>
      </c>
      <c r="DM113" s="1055"/>
      <c r="DN113" s="1055"/>
      <c r="DO113" s="1055"/>
      <c r="DP113" s="1056"/>
      <c r="DQ113" s="1057" t="s">
        <v>177</v>
      </c>
      <c r="DR113" s="1055"/>
      <c r="DS113" s="1055"/>
      <c r="DT113" s="1055"/>
      <c r="DU113" s="1056"/>
      <c r="DV113" s="1058" t="s">
        <v>425</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86121</v>
      </c>
      <c r="AB114" s="1055"/>
      <c r="AC114" s="1055"/>
      <c r="AD114" s="1055"/>
      <c r="AE114" s="1056"/>
      <c r="AF114" s="1057">
        <v>33943</v>
      </c>
      <c r="AG114" s="1055"/>
      <c r="AH114" s="1055"/>
      <c r="AI114" s="1055"/>
      <c r="AJ114" s="1056"/>
      <c r="AK114" s="1057">
        <v>35816</v>
      </c>
      <c r="AL114" s="1055"/>
      <c r="AM114" s="1055"/>
      <c r="AN114" s="1055"/>
      <c r="AO114" s="1056"/>
      <c r="AP114" s="1058">
        <v>0.2</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3809658</v>
      </c>
      <c r="BR114" s="1016"/>
      <c r="BS114" s="1016"/>
      <c r="BT114" s="1016"/>
      <c r="BU114" s="1016"/>
      <c r="BV114" s="1016">
        <v>3569273</v>
      </c>
      <c r="BW114" s="1016"/>
      <c r="BX114" s="1016"/>
      <c r="BY114" s="1016"/>
      <c r="BZ114" s="1016"/>
      <c r="CA114" s="1016">
        <v>3494652</v>
      </c>
      <c r="CB114" s="1016"/>
      <c r="CC114" s="1016"/>
      <c r="CD114" s="1016"/>
      <c r="CE114" s="1016"/>
      <c r="CF114" s="1010">
        <v>24.1</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177</v>
      </c>
      <c r="DH114" s="1055"/>
      <c r="DI114" s="1055"/>
      <c r="DJ114" s="1055"/>
      <c r="DK114" s="1056"/>
      <c r="DL114" s="1057" t="s">
        <v>425</v>
      </c>
      <c r="DM114" s="1055"/>
      <c r="DN114" s="1055"/>
      <c r="DO114" s="1055"/>
      <c r="DP114" s="1056"/>
      <c r="DQ114" s="1057" t="s">
        <v>398</v>
      </c>
      <c r="DR114" s="1055"/>
      <c r="DS114" s="1055"/>
      <c r="DT114" s="1055"/>
      <c r="DU114" s="1056"/>
      <c r="DV114" s="1058" t="s">
        <v>177</v>
      </c>
      <c r="DW114" s="1059"/>
      <c r="DX114" s="1059"/>
      <c r="DY114" s="1059"/>
      <c r="DZ114" s="1060"/>
    </row>
    <row r="115" spans="1:130" s="248" customFormat="1" ht="26.25" customHeight="1" x14ac:dyDescent="0.15">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37520</v>
      </c>
      <c r="AB115" s="1030"/>
      <c r="AC115" s="1030"/>
      <c r="AD115" s="1030"/>
      <c r="AE115" s="1031"/>
      <c r="AF115" s="1032">
        <v>25590</v>
      </c>
      <c r="AG115" s="1030"/>
      <c r="AH115" s="1030"/>
      <c r="AI115" s="1030"/>
      <c r="AJ115" s="1031"/>
      <c r="AK115" s="1032">
        <v>23343</v>
      </c>
      <c r="AL115" s="1030"/>
      <c r="AM115" s="1030"/>
      <c r="AN115" s="1030"/>
      <c r="AO115" s="1031"/>
      <c r="AP115" s="1033">
        <v>0.2</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1962</v>
      </c>
      <c r="BR115" s="1016"/>
      <c r="BS115" s="1016"/>
      <c r="BT115" s="1016"/>
      <c r="BU115" s="1016"/>
      <c r="BV115" s="1016" t="s">
        <v>177</v>
      </c>
      <c r="BW115" s="1016"/>
      <c r="BX115" s="1016"/>
      <c r="BY115" s="1016"/>
      <c r="BZ115" s="1016"/>
      <c r="CA115" s="1016" t="s">
        <v>425</v>
      </c>
      <c r="CB115" s="1016"/>
      <c r="CC115" s="1016"/>
      <c r="CD115" s="1016"/>
      <c r="CE115" s="1016"/>
      <c r="CF115" s="1010" t="s">
        <v>398</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425</v>
      </c>
      <c r="DH115" s="1055"/>
      <c r="DI115" s="1055"/>
      <c r="DJ115" s="1055"/>
      <c r="DK115" s="1056"/>
      <c r="DL115" s="1057" t="s">
        <v>425</v>
      </c>
      <c r="DM115" s="1055"/>
      <c r="DN115" s="1055"/>
      <c r="DO115" s="1055"/>
      <c r="DP115" s="1056"/>
      <c r="DQ115" s="1057" t="s">
        <v>177</v>
      </c>
      <c r="DR115" s="1055"/>
      <c r="DS115" s="1055"/>
      <c r="DT115" s="1055"/>
      <c r="DU115" s="1056"/>
      <c r="DV115" s="1058" t="s">
        <v>398</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176</v>
      </c>
      <c r="AB116" s="1055"/>
      <c r="AC116" s="1055"/>
      <c r="AD116" s="1055"/>
      <c r="AE116" s="1056"/>
      <c r="AF116" s="1057">
        <v>364</v>
      </c>
      <c r="AG116" s="1055"/>
      <c r="AH116" s="1055"/>
      <c r="AI116" s="1055"/>
      <c r="AJ116" s="1056"/>
      <c r="AK116" s="1057">
        <v>144</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425</v>
      </c>
      <c r="BR116" s="1016"/>
      <c r="BS116" s="1016"/>
      <c r="BT116" s="1016"/>
      <c r="BU116" s="1016"/>
      <c r="BV116" s="1016" t="s">
        <v>425</v>
      </c>
      <c r="BW116" s="1016"/>
      <c r="BX116" s="1016"/>
      <c r="BY116" s="1016"/>
      <c r="BZ116" s="1016"/>
      <c r="CA116" s="1016" t="s">
        <v>177</v>
      </c>
      <c r="CB116" s="1016"/>
      <c r="CC116" s="1016"/>
      <c r="CD116" s="1016"/>
      <c r="CE116" s="1016"/>
      <c r="CF116" s="1010" t="s">
        <v>177</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70167</v>
      </c>
      <c r="DH116" s="1055"/>
      <c r="DI116" s="1055"/>
      <c r="DJ116" s="1055"/>
      <c r="DK116" s="1056"/>
      <c r="DL116" s="1057">
        <v>58470</v>
      </c>
      <c r="DM116" s="1055"/>
      <c r="DN116" s="1055"/>
      <c r="DO116" s="1055"/>
      <c r="DP116" s="1056"/>
      <c r="DQ116" s="1057">
        <v>46773</v>
      </c>
      <c r="DR116" s="1055"/>
      <c r="DS116" s="1055"/>
      <c r="DT116" s="1055"/>
      <c r="DU116" s="1056"/>
      <c r="DV116" s="1058">
        <v>0.3</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4732321</v>
      </c>
      <c r="AB117" s="1073"/>
      <c r="AC117" s="1073"/>
      <c r="AD117" s="1073"/>
      <c r="AE117" s="1074"/>
      <c r="AF117" s="1075">
        <v>4715768</v>
      </c>
      <c r="AG117" s="1073"/>
      <c r="AH117" s="1073"/>
      <c r="AI117" s="1073"/>
      <c r="AJ117" s="1074"/>
      <c r="AK117" s="1075">
        <v>4460507</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177</v>
      </c>
      <c r="BR117" s="1016"/>
      <c r="BS117" s="1016"/>
      <c r="BT117" s="1016"/>
      <c r="BU117" s="1016"/>
      <c r="BV117" s="1016" t="s">
        <v>425</v>
      </c>
      <c r="BW117" s="1016"/>
      <c r="BX117" s="1016"/>
      <c r="BY117" s="1016"/>
      <c r="BZ117" s="1016"/>
      <c r="CA117" s="1016" t="s">
        <v>177</v>
      </c>
      <c r="CB117" s="1016"/>
      <c r="CC117" s="1016"/>
      <c r="CD117" s="1016"/>
      <c r="CE117" s="1016"/>
      <c r="CF117" s="1010" t="s">
        <v>177</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177</v>
      </c>
      <c r="DH117" s="1055"/>
      <c r="DI117" s="1055"/>
      <c r="DJ117" s="1055"/>
      <c r="DK117" s="1056"/>
      <c r="DL117" s="1057" t="s">
        <v>398</v>
      </c>
      <c r="DM117" s="1055"/>
      <c r="DN117" s="1055"/>
      <c r="DO117" s="1055"/>
      <c r="DP117" s="1056"/>
      <c r="DQ117" s="1057">
        <v>11403</v>
      </c>
      <c r="DR117" s="1055"/>
      <c r="DS117" s="1055"/>
      <c r="DT117" s="1055"/>
      <c r="DU117" s="1056"/>
      <c r="DV117" s="1058">
        <v>0.1</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314</v>
      </c>
      <c r="AL118" s="981"/>
      <c r="AM118" s="981"/>
      <c r="AN118" s="981"/>
      <c r="AO118" s="982"/>
      <c r="AP118" s="1067" t="s">
        <v>441</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177</v>
      </c>
      <c r="BR118" s="1094"/>
      <c r="BS118" s="1094"/>
      <c r="BT118" s="1094"/>
      <c r="BU118" s="1094"/>
      <c r="BV118" s="1094" t="s">
        <v>425</v>
      </c>
      <c r="BW118" s="1094"/>
      <c r="BX118" s="1094"/>
      <c r="BY118" s="1094"/>
      <c r="BZ118" s="1094"/>
      <c r="CA118" s="1094" t="s">
        <v>177</v>
      </c>
      <c r="CB118" s="1094"/>
      <c r="CC118" s="1094"/>
      <c r="CD118" s="1094"/>
      <c r="CE118" s="1094"/>
      <c r="CF118" s="1010" t="s">
        <v>177</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177</v>
      </c>
      <c r="DH118" s="1055"/>
      <c r="DI118" s="1055"/>
      <c r="DJ118" s="1055"/>
      <c r="DK118" s="1056"/>
      <c r="DL118" s="1057" t="s">
        <v>177</v>
      </c>
      <c r="DM118" s="1055"/>
      <c r="DN118" s="1055"/>
      <c r="DO118" s="1055"/>
      <c r="DP118" s="1056"/>
      <c r="DQ118" s="1057" t="s">
        <v>425</v>
      </c>
      <c r="DR118" s="1055"/>
      <c r="DS118" s="1055"/>
      <c r="DT118" s="1055"/>
      <c r="DU118" s="1056"/>
      <c r="DV118" s="1058" t="s">
        <v>177</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177</v>
      </c>
      <c r="AB119" s="988"/>
      <c r="AC119" s="988"/>
      <c r="AD119" s="988"/>
      <c r="AE119" s="989"/>
      <c r="AF119" s="990" t="s">
        <v>177</v>
      </c>
      <c r="AG119" s="988"/>
      <c r="AH119" s="988"/>
      <c r="AI119" s="988"/>
      <c r="AJ119" s="989"/>
      <c r="AK119" s="990" t="s">
        <v>177</v>
      </c>
      <c r="AL119" s="988"/>
      <c r="AM119" s="988"/>
      <c r="AN119" s="988"/>
      <c r="AO119" s="989"/>
      <c r="AP119" s="991" t="s">
        <v>425</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472</v>
      </c>
      <c r="BP119" s="1102"/>
      <c r="BQ119" s="1093">
        <v>55069536</v>
      </c>
      <c r="BR119" s="1094"/>
      <c r="BS119" s="1094"/>
      <c r="BT119" s="1094"/>
      <c r="BU119" s="1094"/>
      <c r="BV119" s="1094">
        <v>54180666</v>
      </c>
      <c r="BW119" s="1094"/>
      <c r="BX119" s="1094"/>
      <c r="BY119" s="1094"/>
      <c r="BZ119" s="1094"/>
      <c r="CA119" s="1094">
        <v>54344044</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163866</v>
      </c>
      <c r="DH119" s="1080"/>
      <c r="DI119" s="1080"/>
      <c r="DJ119" s="1080"/>
      <c r="DK119" s="1081"/>
      <c r="DL119" s="1079">
        <v>150137</v>
      </c>
      <c r="DM119" s="1080"/>
      <c r="DN119" s="1080"/>
      <c r="DO119" s="1080"/>
      <c r="DP119" s="1081"/>
      <c r="DQ119" s="1079">
        <v>138588</v>
      </c>
      <c r="DR119" s="1080"/>
      <c r="DS119" s="1080"/>
      <c r="DT119" s="1080"/>
      <c r="DU119" s="1081"/>
      <c r="DV119" s="1082">
        <v>1</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177</v>
      </c>
      <c r="AB120" s="1055"/>
      <c r="AC120" s="1055"/>
      <c r="AD120" s="1055"/>
      <c r="AE120" s="1056"/>
      <c r="AF120" s="1057" t="s">
        <v>177</v>
      </c>
      <c r="AG120" s="1055"/>
      <c r="AH120" s="1055"/>
      <c r="AI120" s="1055"/>
      <c r="AJ120" s="1056"/>
      <c r="AK120" s="1057" t="s">
        <v>177</v>
      </c>
      <c r="AL120" s="1055"/>
      <c r="AM120" s="1055"/>
      <c r="AN120" s="1055"/>
      <c r="AO120" s="1056"/>
      <c r="AP120" s="1058" t="s">
        <v>425</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10710437</v>
      </c>
      <c r="BR120" s="1023"/>
      <c r="BS120" s="1023"/>
      <c r="BT120" s="1023"/>
      <c r="BU120" s="1023"/>
      <c r="BV120" s="1023">
        <v>9789045</v>
      </c>
      <c r="BW120" s="1023"/>
      <c r="BX120" s="1023"/>
      <c r="BY120" s="1023"/>
      <c r="BZ120" s="1023"/>
      <c r="CA120" s="1023">
        <v>11303961</v>
      </c>
      <c r="CB120" s="1023"/>
      <c r="CC120" s="1023"/>
      <c r="CD120" s="1023"/>
      <c r="CE120" s="1023"/>
      <c r="CF120" s="1037">
        <v>78</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t="s">
        <v>425</v>
      </c>
      <c r="DH120" s="1023"/>
      <c r="DI120" s="1023"/>
      <c r="DJ120" s="1023"/>
      <c r="DK120" s="1023"/>
      <c r="DL120" s="1023" t="s">
        <v>425</v>
      </c>
      <c r="DM120" s="1023"/>
      <c r="DN120" s="1023"/>
      <c r="DO120" s="1023"/>
      <c r="DP120" s="1023"/>
      <c r="DQ120" s="1023">
        <v>11339726</v>
      </c>
      <c r="DR120" s="1023"/>
      <c r="DS120" s="1023"/>
      <c r="DT120" s="1023"/>
      <c r="DU120" s="1023"/>
      <c r="DV120" s="1024">
        <v>78.2</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177</v>
      </c>
      <c r="AB121" s="1055"/>
      <c r="AC121" s="1055"/>
      <c r="AD121" s="1055"/>
      <c r="AE121" s="1056"/>
      <c r="AF121" s="1057" t="s">
        <v>425</v>
      </c>
      <c r="AG121" s="1055"/>
      <c r="AH121" s="1055"/>
      <c r="AI121" s="1055"/>
      <c r="AJ121" s="1056"/>
      <c r="AK121" s="1057" t="s">
        <v>177</v>
      </c>
      <c r="AL121" s="1055"/>
      <c r="AM121" s="1055"/>
      <c r="AN121" s="1055"/>
      <c r="AO121" s="1056"/>
      <c r="AP121" s="1058" t="s">
        <v>177</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1029908</v>
      </c>
      <c r="BR121" s="1016"/>
      <c r="BS121" s="1016"/>
      <c r="BT121" s="1016"/>
      <c r="BU121" s="1016"/>
      <c r="BV121" s="1016">
        <v>980493</v>
      </c>
      <c r="BW121" s="1016"/>
      <c r="BX121" s="1016"/>
      <c r="BY121" s="1016"/>
      <c r="BZ121" s="1016"/>
      <c r="CA121" s="1016">
        <v>906780</v>
      </c>
      <c r="CB121" s="1016"/>
      <c r="CC121" s="1016"/>
      <c r="CD121" s="1016"/>
      <c r="CE121" s="1016"/>
      <c r="CF121" s="1010">
        <v>6.3</v>
      </c>
      <c r="CG121" s="1011"/>
      <c r="CH121" s="1011"/>
      <c r="CI121" s="1011"/>
      <c r="CJ121" s="1011"/>
      <c r="CK121" s="1106"/>
      <c r="CL121" s="1107"/>
      <c r="CM121" s="1107"/>
      <c r="CN121" s="1107"/>
      <c r="CO121" s="1108"/>
      <c r="CP121" s="1116" t="s">
        <v>416</v>
      </c>
      <c r="CQ121" s="1117"/>
      <c r="CR121" s="1117"/>
      <c r="CS121" s="1117"/>
      <c r="CT121" s="1117"/>
      <c r="CU121" s="1117"/>
      <c r="CV121" s="1117"/>
      <c r="CW121" s="1117"/>
      <c r="CX121" s="1117"/>
      <c r="CY121" s="1117"/>
      <c r="CZ121" s="1117"/>
      <c r="DA121" s="1117"/>
      <c r="DB121" s="1117"/>
      <c r="DC121" s="1117"/>
      <c r="DD121" s="1117"/>
      <c r="DE121" s="1117"/>
      <c r="DF121" s="1118"/>
      <c r="DG121" s="1015">
        <v>933860</v>
      </c>
      <c r="DH121" s="1016"/>
      <c r="DI121" s="1016"/>
      <c r="DJ121" s="1016"/>
      <c r="DK121" s="1016"/>
      <c r="DL121" s="1016">
        <v>926415</v>
      </c>
      <c r="DM121" s="1016"/>
      <c r="DN121" s="1016"/>
      <c r="DO121" s="1016"/>
      <c r="DP121" s="1016"/>
      <c r="DQ121" s="1016">
        <v>902990</v>
      </c>
      <c r="DR121" s="1016"/>
      <c r="DS121" s="1016"/>
      <c r="DT121" s="1016"/>
      <c r="DU121" s="1016"/>
      <c r="DV121" s="1017">
        <v>6.2</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177</v>
      </c>
      <c r="AB122" s="1055"/>
      <c r="AC122" s="1055"/>
      <c r="AD122" s="1055"/>
      <c r="AE122" s="1056"/>
      <c r="AF122" s="1057" t="s">
        <v>177</v>
      </c>
      <c r="AG122" s="1055"/>
      <c r="AH122" s="1055"/>
      <c r="AI122" s="1055"/>
      <c r="AJ122" s="1056"/>
      <c r="AK122" s="1057" t="s">
        <v>425</v>
      </c>
      <c r="AL122" s="1055"/>
      <c r="AM122" s="1055"/>
      <c r="AN122" s="1055"/>
      <c r="AO122" s="1056"/>
      <c r="AP122" s="1058" t="s">
        <v>425</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34484915</v>
      </c>
      <c r="BR122" s="1094"/>
      <c r="BS122" s="1094"/>
      <c r="BT122" s="1094"/>
      <c r="BU122" s="1094"/>
      <c r="BV122" s="1094">
        <v>33573857</v>
      </c>
      <c r="BW122" s="1094"/>
      <c r="BX122" s="1094"/>
      <c r="BY122" s="1094"/>
      <c r="BZ122" s="1094"/>
      <c r="CA122" s="1094">
        <v>34434463</v>
      </c>
      <c r="CB122" s="1094"/>
      <c r="CC122" s="1094"/>
      <c r="CD122" s="1094"/>
      <c r="CE122" s="1094"/>
      <c r="CF122" s="1114">
        <v>237.5</v>
      </c>
      <c r="CG122" s="1115"/>
      <c r="CH122" s="1115"/>
      <c r="CI122" s="1115"/>
      <c r="CJ122" s="1115"/>
      <c r="CK122" s="1106"/>
      <c r="CL122" s="1107"/>
      <c r="CM122" s="1107"/>
      <c r="CN122" s="1107"/>
      <c r="CO122" s="1108"/>
      <c r="CP122" s="1116" t="s">
        <v>418</v>
      </c>
      <c r="CQ122" s="1117"/>
      <c r="CR122" s="1117"/>
      <c r="CS122" s="1117"/>
      <c r="CT122" s="1117"/>
      <c r="CU122" s="1117"/>
      <c r="CV122" s="1117"/>
      <c r="CW122" s="1117"/>
      <c r="CX122" s="1117"/>
      <c r="CY122" s="1117"/>
      <c r="CZ122" s="1117"/>
      <c r="DA122" s="1117"/>
      <c r="DB122" s="1117"/>
      <c r="DC122" s="1117"/>
      <c r="DD122" s="1117"/>
      <c r="DE122" s="1117"/>
      <c r="DF122" s="1118"/>
      <c r="DG122" s="1015">
        <v>797818</v>
      </c>
      <c r="DH122" s="1016"/>
      <c r="DI122" s="1016"/>
      <c r="DJ122" s="1016"/>
      <c r="DK122" s="1016"/>
      <c r="DL122" s="1016">
        <v>745188</v>
      </c>
      <c r="DM122" s="1016"/>
      <c r="DN122" s="1016"/>
      <c r="DO122" s="1016"/>
      <c r="DP122" s="1016"/>
      <c r="DQ122" s="1016">
        <v>714597</v>
      </c>
      <c r="DR122" s="1016"/>
      <c r="DS122" s="1016"/>
      <c r="DT122" s="1016"/>
      <c r="DU122" s="1016"/>
      <c r="DV122" s="1017">
        <v>4.9000000000000004</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21697</v>
      </c>
      <c r="AB123" s="1055"/>
      <c r="AC123" s="1055"/>
      <c r="AD123" s="1055"/>
      <c r="AE123" s="1056"/>
      <c r="AF123" s="1057">
        <v>11697</v>
      </c>
      <c r="AG123" s="1055"/>
      <c r="AH123" s="1055"/>
      <c r="AI123" s="1055"/>
      <c r="AJ123" s="1056"/>
      <c r="AK123" s="1057">
        <v>11697</v>
      </c>
      <c r="AL123" s="1055"/>
      <c r="AM123" s="1055"/>
      <c r="AN123" s="1055"/>
      <c r="AO123" s="1056"/>
      <c r="AP123" s="1058">
        <v>0.1</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481</v>
      </c>
      <c r="BP123" s="1102"/>
      <c r="BQ123" s="1161">
        <v>46225260</v>
      </c>
      <c r="BR123" s="1162"/>
      <c r="BS123" s="1162"/>
      <c r="BT123" s="1162"/>
      <c r="BU123" s="1162"/>
      <c r="BV123" s="1162">
        <v>44343395</v>
      </c>
      <c r="BW123" s="1162"/>
      <c r="BX123" s="1162"/>
      <c r="BY123" s="1162"/>
      <c r="BZ123" s="1162"/>
      <c r="CA123" s="1162">
        <v>46645204</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v>37864</v>
      </c>
      <c r="DH123" s="1055"/>
      <c r="DI123" s="1055"/>
      <c r="DJ123" s="1055"/>
      <c r="DK123" s="1056"/>
      <c r="DL123" s="1057">
        <v>30686</v>
      </c>
      <c r="DM123" s="1055"/>
      <c r="DN123" s="1055"/>
      <c r="DO123" s="1055"/>
      <c r="DP123" s="1056"/>
      <c r="DQ123" s="1057">
        <v>23527</v>
      </c>
      <c r="DR123" s="1055"/>
      <c r="DS123" s="1055"/>
      <c r="DT123" s="1055"/>
      <c r="DU123" s="1056"/>
      <c r="DV123" s="1058">
        <v>0.2</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398</v>
      </c>
      <c r="AB124" s="1055"/>
      <c r="AC124" s="1055"/>
      <c r="AD124" s="1055"/>
      <c r="AE124" s="1056"/>
      <c r="AF124" s="1057" t="s">
        <v>425</v>
      </c>
      <c r="AG124" s="1055"/>
      <c r="AH124" s="1055"/>
      <c r="AI124" s="1055"/>
      <c r="AJ124" s="1056"/>
      <c r="AK124" s="1057" t="s">
        <v>425</v>
      </c>
      <c r="AL124" s="1055"/>
      <c r="AM124" s="1055"/>
      <c r="AN124" s="1055"/>
      <c r="AO124" s="1056"/>
      <c r="AP124" s="1058" t="s">
        <v>398</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63</v>
      </c>
      <c r="BR124" s="1124"/>
      <c r="BS124" s="1124"/>
      <c r="BT124" s="1124"/>
      <c r="BU124" s="1124"/>
      <c r="BV124" s="1124">
        <v>70.099999999999994</v>
      </c>
      <c r="BW124" s="1124"/>
      <c r="BX124" s="1124"/>
      <c r="BY124" s="1124"/>
      <c r="BZ124" s="1124"/>
      <c r="CA124" s="1124">
        <v>53</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12453158</v>
      </c>
      <c r="DH124" s="1080"/>
      <c r="DI124" s="1080"/>
      <c r="DJ124" s="1080"/>
      <c r="DK124" s="1081"/>
      <c r="DL124" s="1079">
        <v>12521962</v>
      </c>
      <c r="DM124" s="1080"/>
      <c r="DN124" s="1080"/>
      <c r="DO124" s="1080"/>
      <c r="DP124" s="1081"/>
      <c r="DQ124" s="1079" t="s">
        <v>398</v>
      </c>
      <c r="DR124" s="1080"/>
      <c r="DS124" s="1080"/>
      <c r="DT124" s="1080"/>
      <c r="DU124" s="1081"/>
      <c r="DV124" s="1082" t="s">
        <v>398</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398</v>
      </c>
      <c r="AB125" s="1055"/>
      <c r="AC125" s="1055"/>
      <c r="AD125" s="1055"/>
      <c r="AE125" s="1056"/>
      <c r="AF125" s="1057" t="s">
        <v>398</v>
      </c>
      <c r="AG125" s="1055"/>
      <c r="AH125" s="1055"/>
      <c r="AI125" s="1055"/>
      <c r="AJ125" s="1056"/>
      <c r="AK125" s="1057" t="s">
        <v>398</v>
      </c>
      <c r="AL125" s="1055"/>
      <c r="AM125" s="1055"/>
      <c r="AN125" s="1055"/>
      <c r="AO125" s="1056"/>
      <c r="AP125" s="1058" t="s">
        <v>398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398</v>
      </c>
      <c r="DH125" s="1023"/>
      <c r="DI125" s="1023"/>
      <c r="DJ125" s="1023"/>
      <c r="DK125" s="1023"/>
      <c r="DL125" s="1023" t="s">
        <v>177</v>
      </c>
      <c r="DM125" s="1023"/>
      <c r="DN125" s="1023"/>
      <c r="DO125" s="1023"/>
      <c r="DP125" s="1023"/>
      <c r="DQ125" s="1023" t="s">
        <v>398</v>
      </c>
      <c r="DR125" s="1023"/>
      <c r="DS125" s="1023"/>
      <c r="DT125" s="1023"/>
      <c r="DU125" s="1023"/>
      <c r="DV125" s="1024" t="s">
        <v>177</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13985</v>
      </c>
      <c r="AB126" s="1055"/>
      <c r="AC126" s="1055"/>
      <c r="AD126" s="1055"/>
      <c r="AE126" s="1056"/>
      <c r="AF126" s="1057">
        <v>12395</v>
      </c>
      <c r="AG126" s="1055"/>
      <c r="AH126" s="1055"/>
      <c r="AI126" s="1055"/>
      <c r="AJ126" s="1056"/>
      <c r="AK126" s="1057">
        <v>10474</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177</v>
      </c>
      <c r="DH126" s="1016"/>
      <c r="DI126" s="1016"/>
      <c r="DJ126" s="1016"/>
      <c r="DK126" s="1016"/>
      <c r="DL126" s="1016" t="s">
        <v>398</v>
      </c>
      <c r="DM126" s="1016"/>
      <c r="DN126" s="1016"/>
      <c r="DO126" s="1016"/>
      <c r="DP126" s="1016"/>
      <c r="DQ126" s="1016" t="s">
        <v>177</v>
      </c>
      <c r="DR126" s="1016"/>
      <c r="DS126" s="1016"/>
      <c r="DT126" s="1016"/>
      <c r="DU126" s="1016"/>
      <c r="DV126" s="1017" t="s">
        <v>398</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1838</v>
      </c>
      <c r="AB127" s="1055"/>
      <c r="AC127" s="1055"/>
      <c r="AD127" s="1055"/>
      <c r="AE127" s="1056"/>
      <c r="AF127" s="1057">
        <v>1498</v>
      </c>
      <c r="AG127" s="1055"/>
      <c r="AH127" s="1055"/>
      <c r="AI127" s="1055"/>
      <c r="AJ127" s="1056"/>
      <c r="AK127" s="1057">
        <v>1172</v>
      </c>
      <c r="AL127" s="1055"/>
      <c r="AM127" s="1055"/>
      <c r="AN127" s="1055"/>
      <c r="AO127" s="1056"/>
      <c r="AP127" s="1058">
        <v>0</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398</v>
      </c>
      <c r="DH127" s="1016"/>
      <c r="DI127" s="1016"/>
      <c r="DJ127" s="1016"/>
      <c r="DK127" s="1016"/>
      <c r="DL127" s="1016" t="s">
        <v>398</v>
      </c>
      <c r="DM127" s="1016"/>
      <c r="DN127" s="1016"/>
      <c r="DO127" s="1016"/>
      <c r="DP127" s="1016"/>
      <c r="DQ127" s="1016" t="s">
        <v>494</v>
      </c>
      <c r="DR127" s="1016"/>
      <c r="DS127" s="1016"/>
      <c r="DT127" s="1016"/>
      <c r="DU127" s="1016"/>
      <c r="DV127" s="1017" t="s">
        <v>398</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116432</v>
      </c>
      <c r="AB128" s="1144"/>
      <c r="AC128" s="1144"/>
      <c r="AD128" s="1144"/>
      <c r="AE128" s="1145"/>
      <c r="AF128" s="1146">
        <v>127066</v>
      </c>
      <c r="AG128" s="1144"/>
      <c r="AH128" s="1144"/>
      <c r="AI128" s="1144"/>
      <c r="AJ128" s="1145"/>
      <c r="AK128" s="1146">
        <v>105915</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398</v>
      </c>
      <c r="BG128" s="1151"/>
      <c r="BH128" s="1151"/>
      <c r="BI128" s="1151"/>
      <c r="BJ128" s="1151"/>
      <c r="BK128" s="1151"/>
      <c r="BL128" s="1152"/>
      <c r="BM128" s="1150">
        <v>12.62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v>1962</v>
      </c>
      <c r="DH128" s="1136"/>
      <c r="DI128" s="1136"/>
      <c r="DJ128" s="1136"/>
      <c r="DK128" s="1136"/>
      <c r="DL128" s="1136" t="s">
        <v>398</v>
      </c>
      <c r="DM128" s="1136"/>
      <c r="DN128" s="1136"/>
      <c r="DO128" s="1136"/>
      <c r="DP128" s="1136"/>
      <c r="DQ128" s="1136" t="s">
        <v>398</v>
      </c>
      <c r="DR128" s="1136"/>
      <c r="DS128" s="1136"/>
      <c r="DT128" s="1136"/>
      <c r="DU128" s="1136"/>
      <c r="DV128" s="1137" t="s">
        <v>398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17113856</v>
      </c>
      <c r="AB129" s="1055"/>
      <c r="AC129" s="1055"/>
      <c r="AD129" s="1055"/>
      <c r="AE129" s="1056"/>
      <c r="AF129" s="1057">
        <v>16985608</v>
      </c>
      <c r="AG129" s="1055"/>
      <c r="AH129" s="1055"/>
      <c r="AI129" s="1055"/>
      <c r="AJ129" s="1056"/>
      <c r="AK129" s="1057">
        <v>17550302</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177</v>
      </c>
      <c r="BG129" s="1165"/>
      <c r="BH129" s="1165"/>
      <c r="BI129" s="1165"/>
      <c r="BJ129" s="1165"/>
      <c r="BK129" s="1165"/>
      <c r="BL129" s="1166"/>
      <c r="BM129" s="1164">
        <v>17.62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3076798</v>
      </c>
      <c r="AB130" s="1055"/>
      <c r="AC130" s="1055"/>
      <c r="AD130" s="1055"/>
      <c r="AE130" s="1056"/>
      <c r="AF130" s="1057">
        <v>2971708</v>
      </c>
      <c r="AG130" s="1055"/>
      <c r="AH130" s="1055"/>
      <c r="AI130" s="1055"/>
      <c r="AJ130" s="1056"/>
      <c r="AK130" s="1057">
        <v>3051202</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10.4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14037058</v>
      </c>
      <c r="AB131" s="1080"/>
      <c r="AC131" s="1080"/>
      <c r="AD131" s="1080"/>
      <c r="AE131" s="1081"/>
      <c r="AF131" s="1079">
        <v>14013900</v>
      </c>
      <c r="AG131" s="1080"/>
      <c r="AH131" s="1080"/>
      <c r="AI131" s="1080"/>
      <c r="AJ131" s="1081"/>
      <c r="AK131" s="1079">
        <v>14499100</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53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10.964484150000001</v>
      </c>
      <c r="AB132" s="1196"/>
      <c r="AC132" s="1196"/>
      <c r="AD132" s="1196"/>
      <c r="AE132" s="1197"/>
      <c r="AF132" s="1198">
        <v>11.53850106</v>
      </c>
      <c r="AG132" s="1196"/>
      <c r="AH132" s="1196"/>
      <c r="AI132" s="1196"/>
      <c r="AJ132" s="1197"/>
      <c r="AK132" s="1198">
        <v>8.9894545180000005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10.9</v>
      </c>
      <c r="AB133" s="1179"/>
      <c r="AC133" s="1179"/>
      <c r="AD133" s="1179"/>
      <c r="AE133" s="1180"/>
      <c r="AF133" s="1178">
        <v>11.4</v>
      </c>
      <c r="AG133" s="1179"/>
      <c r="AH133" s="1179"/>
      <c r="AI133" s="1179"/>
      <c r="AJ133" s="1180"/>
      <c r="AK133" s="1178">
        <v>10.4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gT4OxSjbgGF5FUKJTeCu0vKU1c3m/ZaITVqp9P9wEN1Y7fFp9cCN+GsoHSQVeMhNKCvQxLmUBU18F4b/Mi8VQ==" saltValue="LdZrF1yNcUkejVzZqHcB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lSmuv6dm5sxP1YEym30MU4AvGE/4MIe/j/fJqdL6Ud8fDl2Y6XxF5JeMejBZSe0pVPs7TcNZ0K5oM9Yb6qX2g==" saltValue="PjnUzFKQnjm5MxHyOt/e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ctgFasxpmlhetRH1US4FnRlky7Zx9/hJgBN0NXdpHQM1Oflvb2uhtCVBVwe/wlpkFQQ3jL8X+HNjysWRz58A==" saltValue="2dRFY3K6s5C1IS/W5PnIf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4648207</v>
      </c>
      <c r="AP9" s="314">
        <v>77328</v>
      </c>
      <c r="AQ9" s="315">
        <v>70597</v>
      </c>
      <c r="AR9" s="316">
        <v>9.5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622488</v>
      </c>
      <c r="AP10" s="317">
        <v>10356</v>
      </c>
      <c r="AQ10" s="318">
        <v>6273</v>
      </c>
      <c r="AR10" s="319">
        <v>65.099999999999994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5226</v>
      </c>
      <c r="AP11" s="317">
        <v>87</v>
      </c>
      <c r="AQ11" s="318">
        <v>1314</v>
      </c>
      <c r="AR11" s="319">
        <v>-93.4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145357</v>
      </c>
      <c r="AP13" s="317">
        <v>2418</v>
      </c>
      <c r="AQ13" s="318">
        <v>2424</v>
      </c>
      <c r="AR13" s="319">
        <v>-0.2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217593</v>
      </c>
      <c r="AP14" s="317">
        <v>3620</v>
      </c>
      <c r="AQ14" s="318">
        <v>1774</v>
      </c>
      <c r="AR14" s="319">
        <v>104.1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-234394</v>
      </c>
      <c r="AP15" s="317">
        <v>-3899</v>
      </c>
      <c r="AQ15" s="318">
        <v>-4858</v>
      </c>
      <c r="AR15" s="319">
        <v>-19.7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5404477</v>
      </c>
      <c r="AP16" s="317">
        <v>89910</v>
      </c>
      <c r="AQ16" s="318">
        <v>77526</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8.18</v>
      </c>
      <c r="AP21" s="331">
        <v>7.31</v>
      </c>
      <c r="AQ21" s="332">
        <v>0.87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99.1</v>
      </c>
      <c r="AP22" s="336">
        <v>98.5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3080486</v>
      </c>
      <c r="AP32" s="345">
        <v>51247</v>
      </c>
      <c r="AQ32" s="346">
        <v>38968</v>
      </c>
      <c r="AR32" s="347">
        <v>31.5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58</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1320718</v>
      </c>
      <c r="AP35" s="345">
        <v>21972</v>
      </c>
      <c r="AQ35" s="346">
        <v>12321</v>
      </c>
      <c r="AR35" s="347">
        <v>78.3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35816</v>
      </c>
      <c r="AP36" s="345">
        <v>596</v>
      </c>
      <c r="AQ36" s="346">
        <v>1771</v>
      </c>
      <c r="AR36" s="347">
        <v>-66.3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v>23343</v>
      </c>
      <c r="AP37" s="345">
        <v>388</v>
      </c>
      <c r="AQ37" s="346">
        <v>588</v>
      </c>
      <c r="AR37" s="347">
        <v>-34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144</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-105915</v>
      </c>
      <c r="AP39" s="345">
        <v>-1762</v>
      </c>
      <c r="AQ39" s="346">
        <v>-5205</v>
      </c>
      <c r="AR39" s="347">
        <v>-66.099999999999994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-3051202</v>
      </c>
      <c r="AP40" s="345">
        <v>-50760</v>
      </c>
      <c r="AQ40" s="346">
        <v>-35431</v>
      </c>
      <c r="AR40" s="347">
        <v>43.3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306</v>
      </c>
      <c r="AL41" s="1231"/>
      <c r="AM41" s="1231"/>
      <c r="AN41" s="1232"/>
      <c r="AO41" s="345">
        <v>1303390</v>
      </c>
      <c r="AP41" s="345">
        <v>21683</v>
      </c>
      <c r="AQ41" s="346">
        <v>13072</v>
      </c>
      <c r="AR41" s="347">
        <v>65.900000000000006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8288391</v>
      </c>
      <c r="AN51" s="367">
        <v>133158</v>
      </c>
      <c r="AO51" s="368">
        <v>5.2</v>
      </c>
      <c r="AP51" s="369">
        <v>57295</v>
      </c>
      <c r="AQ51" s="370">
        <v>-26.1</v>
      </c>
      <c r="AR51" s="371">
        <v>31.3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2635415</v>
      </c>
      <c r="AN52" s="375">
        <v>42339</v>
      </c>
      <c r="AO52" s="376">
        <v>14.4</v>
      </c>
      <c r="AP52" s="377">
        <v>32771</v>
      </c>
      <c r="AQ52" s="378">
        <v>-23.4</v>
      </c>
      <c r="AR52" s="379">
        <v>37.799999999999997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3684879</v>
      </c>
      <c r="AN53" s="367">
        <v>59767</v>
      </c>
      <c r="AO53" s="368">
        <v>-55.1</v>
      </c>
      <c r="AP53" s="369">
        <v>54110</v>
      </c>
      <c r="AQ53" s="370">
        <v>-5.6</v>
      </c>
      <c r="AR53" s="371">
        <v>-49.5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1732970</v>
      </c>
      <c r="AN54" s="375">
        <v>28108</v>
      </c>
      <c r="AO54" s="376">
        <v>-33.6</v>
      </c>
      <c r="AP54" s="377">
        <v>30620</v>
      </c>
      <c r="AQ54" s="378">
        <v>-6.6</v>
      </c>
      <c r="AR54" s="379">
        <v>-27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4922218</v>
      </c>
      <c r="AN55" s="367">
        <v>80522</v>
      </c>
      <c r="AO55" s="368">
        <v>34.700000000000003</v>
      </c>
      <c r="AP55" s="369">
        <v>54684</v>
      </c>
      <c r="AQ55" s="370">
        <v>1.1000000000000001</v>
      </c>
      <c r="AR55" s="371">
        <v>33.6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2881896</v>
      </c>
      <c r="AN56" s="375">
        <v>47144</v>
      </c>
      <c r="AO56" s="376">
        <v>67.7</v>
      </c>
      <c r="AP56" s="377">
        <v>32829</v>
      </c>
      <c r="AQ56" s="378">
        <v>7.2</v>
      </c>
      <c r="AR56" s="379">
        <v>60.5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4184594</v>
      </c>
      <c r="AN57" s="367">
        <v>69112</v>
      </c>
      <c r="AO57" s="368">
        <v>-14.2</v>
      </c>
      <c r="AP57" s="369">
        <v>62383</v>
      </c>
      <c r="AQ57" s="370">
        <v>14.1</v>
      </c>
      <c r="AR57" s="371">
        <v>-28.3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2329718</v>
      </c>
      <c r="AN58" s="375">
        <v>38477</v>
      </c>
      <c r="AO58" s="376">
        <v>-18.399999999999999</v>
      </c>
      <c r="AP58" s="377">
        <v>35325</v>
      </c>
      <c r="AQ58" s="378">
        <v>7.6</v>
      </c>
      <c r="AR58" s="379">
        <v>-26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6179015</v>
      </c>
      <c r="AN59" s="367">
        <v>102795</v>
      </c>
      <c r="AO59" s="368">
        <v>48.7</v>
      </c>
      <c r="AP59" s="369">
        <v>63812</v>
      </c>
      <c r="AQ59" s="370">
        <v>2.2999999999999998</v>
      </c>
      <c r="AR59" s="371">
        <v>46.4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4183192</v>
      </c>
      <c r="AN60" s="375">
        <v>69592</v>
      </c>
      <c r="AO60" s="376">
        <v>80.900000000000006</v>
      </c>
      <c r="AP60" s="377">
        <v>33848</v>
      </c>
      <c r="AQ60" s="378">
        <v>-4.2</v>
      </c>
      <c r="AR60" s="379">
        <v>85.1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5451819</v>
      </c>
      <c r="AN61" s="382">
        <v>89071</v>
      </c>
      <c r="AO61" s="383">
        <v>3.9</v>
      </c>
      <c r="AP61" s="384">
        <v>58457</v>
      </c>
      <c r="AQ61" s="385">
        <v>-2.8</v>
      </c>
      <c r="AR61" s="371">
        <v>6.7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2752638</v>
      </c>
      <c r="AN62" s="375">
        <v>45132</v>
      </c>
      <c r="AO62" s="376">
        <v>22.2</v>
      </c>
      <c r="AP62" s="377">
        <v>33079</v>
      </c>
      <c r="AQ62" s="378">
        <v>-3.9</v>
      </c>
      <c r="AR62" s="379">
        <v>26.1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6cYGbqQLlJUMCdRL/W/smgksYi8K4XFJoDB9pXT/RX+HidUwAl6H1WoPYp4HfXSNe0P+La+kb2Zu5W07sG8cw==" saltValue="5hWRMF+1BRH9KRctODLA2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RU+5JiGY5dFc8XnJJvxucDvwPbnb3ii1JTLGSNvDHefuLTiyU508ITcWgu6bA0iqpxHeaMg1rpZZAV0W6Z9DSw==" saltValue="lUf+XaIx5MZ/GfzFCmbx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DCOsRQt0UP5/Rpx/phTW3KuVoJL714ARV7jjUerymUPGq6UgRfOosfuPu1CNayKEHcQpQjCA2WQHr90o/X9axg==" saltValue="AqzTt9hlPBHe1n9qpUpY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19.48</v>
      </c>
      <c r="G47" s="12">
        <v>18.68</v>
      </c>
      <c r="H47" s="12">
        <v>18.77</v>
      </c>
      <c r="I47" s="12">
        <v>15.46</v>
      </c>
      <c r="J47" s="13">
        <v>20.13</v>
      </c>
    </row>
    <row r="48" spans="2:10" ht="57.75" customHeight="1" x14ac:dyDescent="0.15">
      <c r="B48" s="14"/>
      <c r="C48" s="1240" t="s">
        <v>4</v>
      </c>
      <c r="D48" s="1240"/>
      <c r="E48" s="1241"/>
      <c r="F48" s="15">
        <v>7.07</v>
      </c>
      <c r="G48" s="16">
        <v>5.61</v>
      </c>
      <c r="H48" s="16">
        <v>5.9</v>
      </c>
      <c r="I48" s="16">
        <v>7.19</v>
      </c>
      <c r="J48" s="17">
        <v>6.92</v>
      </c>
    </row>
    <row r="49" spans="2:10" ht="57.75" customHeight="1" thickBot="1" x14ac:dyDescent="0.2">
      <c r="B49" s="18"/>
      <c r="C49" s="1242" t="s">
        <v>5</v>
      </c>
      <c r="D49" s="1242"/>
      <c r="E49" s="1243"/>
      <c r="F49" s="19" t="s">
        <v>567</v>
      </c>
      <c r="G49" s="20" t="s">
        <v>568</v>
      </c>
      <c r="H49" s="20">
        <v>0.19</v>
      </c>
      <c r="I49" s="20">
        <v>2.92</v>
      </c>
      <c r="J49" s="21">
        <v>9.2100000000000009</v>
      </c>
    </row>
    <row r="50" spans="2:10" ht="13.5" customHeight="1" x14ac:dyDescent="0.15"/>
  </sheetData>
  <sheetProtection algorithmName="SHA-512" hashValue="vU+9BUDJxYmT7Vk3Cw2MduiPlv0+gmdCXCdTE6R9cKeu7BTJRF0oJwVBzYGQicTXNFFiJmuuulQccRaiuQ5hQQ==" saltValue="ZukjsLIC3mrMfE7wNMrx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2022-09-07T05:44:17Z</cp:lastPrinted>
  <dcterms:created xsi:type="dcterms:W3CDTF">2022-02-02T03:48:10Z</dcterms:created>
  <dcterms:modified xsi:type="dcterms:W3CDTF">2022-09-09T01:29:13Z</dcterms:modified>
  <cp:category/>
</cp:coreProperties>
</file>